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000_1999\1207210020_Parkwood_Area_Improvements\_Civil\Work_Packets\Potters-Lane\Contract Documents\Addendum #1\"/>
    </mc:Choice>
  </mc:AlternateContent>
  <xr:revisionPtr revIDLastSave="0" documentId="8_{6FAFF39F-CB16-4419-BB14-81BCB746B3A4}" xr6:coauthVersionLast="47" xr6:coauthVersionMax="47" xr10:uidLastSave="{00000000-0000-0000-0000-000000000000}"/>
  <bookViews>
    <workbookView xWindow="-120" yWindow="-16320" windowWidth="29040" windowHeight="15840" xr2:uid="{90D7C7E8-FB02-4A86-855C-1E3BF876DBD1}"/>
  </bookViews>
  <sheets>
    <sheet name="Current Bid Tab" sheetId="1" r:id="rId1"/>
  </sheets>
  <definedNames>
    <definedName name="_xlnm.Print_Area" localSheetId="0">'Current Bid Tab'!$A$1:$J$235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5" i="1" l="1"/>
  <c r="H235" i="1"/>
  <c r="F235" i="1"/>
  <c r="J227" i="1"/>
  <c r="H227" i="1"/>
  <c r="J226" i="1"/>
  <c r="H226" i="1"/>
  <c r="J210" i="1"/>
  <c r="H210" i="1"/>
  <c r="J209" i="1"/>
  <c r="H209" i="1"/>
  <c r="J201" i="1"/>
  <c r="H201" i="1"/>
  <c r="J200" i="1"/>
  <c r="H200" i="1"/>
  <c r="J219" i="1"/>
  <c r="H219" i="1"/>
  <c r="J213" i="1"/>
  <c r="H213" i="1"/>
  <c r="J212" i="1"/>
  <c r="H212" i="1"/>
  <c r="J205" i="1"/>
  <c r="H205" i="1"/>
  <c r="J204" i="1"/>
  <c r="H204" i="1"/>
  <c r="J191" i="1"/>
  <c r="H191" i="1"/>
  <c r="J225" i="1"/>
  <c r="H225" i="1"/>
  <c r="J223" i="1" l="1"/>
  <c r="H223" i="1"/>
  <c r="J228" i="1"/>
  <c r="H228" i="1"/>
  <c r="J177" i="1"/>
  <c r="H177" i="1"/>
  <c r="J224" i="1"/>
  <c r="H224" i="1"/>
  <c r="J222" i="1"/>
  <c r="H222" i="1"/>
  <c r="J220" i="1"/>
  <c r="H220" i="1"/>
  <c r="J218" i="1"/>
  <c r="H218" i="1"/>
  <c r="J217" i="1"/>
  <c r="H217" i="1"/>
  <c r="J216" i="1"/>
  <c r="H216" i="1"/>
  <c r="J215" i="1"/>
  <c r="H215" i="1"/>
  <c r="J214" i="1"/>
  <c r="H214" i="1"/>
  <c r="J208" i="1"/>
  <c r="H208" i="1"/>
  <c r="J207" i="1"/>
  <c r="H207" i="1"/>
  <c r="J206" i="1"/>
  <c r="H206" i="1"/>
  <c r="J202" i="1"/>
  <c r="H202" i="1"/>
  <c r="J199" i="1"/>
  <c r="H199" i="1"/>
  <c r="J198" i="1"/>
  <c r="H198" i="1"/>
  <c r="J197" i="1"/>
  <c r="H197" i="1"/>
  <c r="J196" i="1"/>
  <c r="H196" i="1"/>
  <c r="J194" i="1"/>
  <c r="H194" i="1"/>
  <c r="J193" i="1"/>
  <c r="H193" i="1"/>
  <c r="J192" i="1"/>
  <c r="H192" i="1"/>
  <c r="J188" i="1"/>
  <c r="H188" i="1"/>
  <c r="J187" i="1"/>
  <c r="H187" i="1"/>
  <c r="J186" i="1"/>
  <c r="H186" i="1"/>
  <c r="J185" i="1"/>
  <c r="H185" i="1"/>
  <c r="J184" i="1"/>
  <c r="H184" i="1"/>
  <c r="J183" i="1"/>
  <c r="H183" i="1"/>
  <c r="J180" i="1"/>
  <c r="J179" i="1"/>
  <c r="H179" i="1"/>
  <c r="J178" i="1"/>
  <c r="C176" i="1"/>
  <c r="J174" i="1"/>
  <c r="H174" i="1"/>
  <c r="J173" i="1"/>
  <c r="H173" i="1"/>
  <c r="J172" i="1"/>
  <c r="H172" i="1"/>
  <c r="C171" i="1"/>
  <c r="H171" i="1" s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2" i="1"/>
  <c r="H162" i="1"/>
  <c r="F230" i="1"/>
  <c r="H230" i="1"/>
  <c r="J230" i="1"/>
  <c r="F231" i="1"/>
  <c r="H231" i="1"/>
  <c r="J231" i="1"/>
  <c r="F232" i="1"/>
  <c r="H232" i="1"/>
  <c r="J232" i="1"/>
  <c r="F233" i="1"/>
  <c r="H233" i="1"/>
  <c r="J233" i="1"/>
  <c r="J234" i="1"/>
  <c r="F25" i="1"/>
  <c r="J25" i="1"/>
  <c r="H180" i="1" l="1"/>
  <c r="H178" i="1"/>
  <c r="J171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6" i="1"/>
  <c r="J27" i="1"/>
  <c r="J28" i="1"/>
  <c r="J30" i="1"/>
  <c r="J31" i="1"/>
  <c r="J33" i="1"/>
  <c r="J34" i="1"/>
  <c r="J35" i="1"/>
  <c r="J36" i="1"/>
  <c r="J37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4" i="1"/>
  <c r="J56" i="1"/>
  <c r="J57" i="1"/>
  <c r="J59" i="1"/>
  <c r="J60" i="1"/>
  <c r="J61" i="1"/>
  <c r="J63" i="1"/>
  <c r="J64" i="1"/>
  <c r="J66" i="1"/>
  <c r="J67" i="1"/>
  <c r="J68" i="1"/>
  <c r="J70" i="1"/>
  <c r="J71" i="1"/>
  <c r="J73" i="1"/>
  <c r="J74" i="1"/>
  <c r="J76" i="1"/>
  <c r="J77" i="1"/>
  <c r="J79" i="1"/>
  <c r="J80" i="1"/>
  <c r="J82" i="1"/>
  <c r="J83" i="1"/>
  <c r="J84" i="1"/>
  <c r="J86" i="1"/>
  <c r="J87" i="1"/>
  <c r="J89" i="1"/>
  <c r="J90" i="1"/>
  <c r="J92" i="1"/>
  <c r="J93" i="1"/>
  <c r="J94" i="1"/>
  <c r="J96" i="1"/>
  <c r="J97" i="1"/>
  <c r="J99" i="1"/>
  <c r="J100" i="1"/>
  <c r="J102" i="1"/>
  <c r="J103" i="1"/>
  <c r="J105" i="1"/>
  <c r="J106" i="1"/>
  <c r="J107" i="1"/>
  <c r="J109" i="1"/>
  <c r="J110" i="1"/>
  <c r="J111" i="1"/>
  <c r="J113" i="1"/>
  <c r="J114" i="1"/>
  <c r="J116" i="1"/>
  <c r="J117" i="1"/>
  <c r="J119" i="1"/>
  <c r="J120" i="1"/>
  <c r="J122" i="1"/>
  <c r="J123" i="1"/>
  <c r="J125" i="1"/>
  <c r="J126" i="1"/>
  <c r="J127" i="1"/>
  <c r="J129" i="1"/>
  <c r="J130" i="1"/>
  <c r="J131" i="1"/>
  <c r="J133" i="1"/>
  <c r="J135" i="1"/>
  <c r="J136" i="1"/>
  <c r="J137" i="1"/>
  <c r="J139" i="1"/>
  <c r="J140" i="1"/>
  <c r="J142" i="1"/>
  <c r="J143" i="1"/>
  <c r="J145" i="1"/>
  <c r="J146" i="1"/>
  <c r="J148" i="1"/>
  <c r="J149" i="1"/>
  <c r="J150" i="1"/>
  <c r="J152" i="1"/>
  <c r="J153" i="1"/>
  <c r="J154" i="1"/>
  <c r="J156" i="1"/>
  <c r="J158" i="1"/>
  <c r="J159" i="1"/>
  <c r="J160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0" i="1"/>
  <c r="F139" i="1"/>
  <c r="F137" i="1"/>
  <c r="F136" i="1"/>
  <c r="F135" i="1"/>
  <c r="F133" i="1"/>
  <c r="F131" i="1"/>
  <c r="F130" i="1"/>
  <c r="F129" i="1"/>
  <c r="F127" i="1"/>
  <c r="F126" i="1"/>
  <c r="F125" i="1"/>
  <c r="F123" i="1"/>
  <c r="F122" i="1"/>
  <c r="F120" i="1"/>
  <c r="F119" i="1"/>
  <c r="F117" i="1"/>
  <c r="F116" i="1"/>
  <c r="F114" i="1"/>
  <c r="F113" i="1"/>
  <c r="F111" i="1"/>
  <c r="F110" i="1"/>
  <c r="F109" i="1"/>
  <c r="F107" i="1"/>
  <c r="F106" i="1"/>
  <c r="F105" i="1"/>
  <c r="F103" i="1"/>
  <c r="F102" i="1"/>
  <c r="F100" i="1"/>
  <c r="F99" i="1"/>
  <c r="F97" i="1"/>
  <c r="F96" i="1"/>
  <c r="F94" i="1"/>
  <c r="F93" i="1"/>
  <c r="F92" i="1"/>
  <c r="F90" i="1"/>
  <c r="F89" i="1"/>
  <c r="F87" i="1"/>
  <c r="F86" i="1"/>
  <c r="F84" i="1"/>
  <c r="F83" i="1"/>
  <c r="F82" i="1"/>
  <c r="F80" i="1"/>
  <c r="F79" i="1"/>
  <c r="F77" i="1"/>
  <c r="F76" i="1"/>
  <c r="F74" i="1"/>
  <c r="F73" i="1"/>
  <c r="F71" i="1"/>
  <c r="F70" i="1"/>
  <c r="F68" i="1"/>
  <c r="F67" i="1"/>
  <c r="F66" i="1"/>
  <c r="F64" i="1"/>
  <c r="F63" i="1"/>
  <c r="F61" i="1"/>
  <c r="F60" i="1"/>
  <c r="F59" i="1"/>
  <c r="F57" i="1"/>
  <c r="F56" i="1"/>
  <c r="F55" i="1"/>
  <c r="F54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7" i="1"/>
  <c r="F36" i="1"/>
  <c r="F35" i="1"/>
  <c r="F34" i="1"/>
  <c r="F33" i="1"/>
  <c r="F31" i="1"/>
  <c r="F30" i="1"/>
  <c r="F28" i="1"/>
  <c r="F27" i="1"/>
  <c r="F26" i="1"/>
  <c r="F23" i="1"/>
  <c r="F22" i="1"/>
  <c r="F21" i="1"/>
  <c r="F20" i="1"/>
  <c r="F19" i="1"/>
  <c r="F18" i="1"/>
  <c r="F17" i="1"/>
  <c r="F16" i="1"/>
  <c r="F15" i="1"/>
  <c r="F14" i="1"/>
  <c r="F13" i="1"/>
  <c r="F12" i="1"/>
  <c r="F10" i="1"/>
  <c r="F9" i="1"/>
  <c r="F8" i="1"/>
  <c r="F7" i="1"/>
  <c r="J229" i="1" l="1"/>
  <c r="H229" i="1"/>
  <c r="F229" i="1"/>
</calcChain>
</file>

<file path=xl/sharedStrings.xml><?xml version="1.0" encoding="utf-8"?>
<sst xmlns="http://schemas.openxmlformats.org/spreadsheetml/2006/main" count="586" uniqueCount="189">
  <si>
    <t>Town of Clarksville</t>
  </si>
  <si>
    <t>Item</t>
  </si>
  <si>
    <t>Description</t>
  </si>
  <si>
    <t>Unit</t>
  </si>
  <si>
    <t>Unit Price</t>
  </si>
  <si>
    <t>Est. Quantity</t>
  </si>
  <si>
    <t>Extension</t>
  </si>
  <si>
    <t>LS</t>
  </si>
  <si>
    <t>Pre-Construction Photos &amp; Video Documentation</t>
  </si>
  <si>
    <t>Demolition</t>
  </si>
  <si>
    <t>Traffic Control</t>
  </si>
  <si>
    <t>Backflow Valves</t>
  </si>
  <si>
    <t>EA</t>
  </si>
  <si>
    <t>Concrete Driveway(Potters Lane Easement Access)</t>
  </si>
  <si>
    <t xml:space="preserve">Cottonwood Drive Line "A" </t>
  </si>
  <si>
    <t>10" Gravity Sewer Pipe</t>
  </si>
  <si>
    <t>LF</t>
  </si>
  <si>
    <t>Sanitary Lateral Line Extension</t>
  </si>
  <si>
    <t>15" Gravity Sewer Pipe</t>
  </si>
  <si>
    <t>30" Gravity Sewer Pipe</t>
  </si>
  <si>
    <t xml:space="preserve">4' Manhole Type ‘B’ </t>
  </si>
  <si>
    <t xml:space="preserve">4' Drop Manhole Type ‘B’ </t>
  </si>
  <si>
    <t xml:space="preserve">5' Manhole Type ‘B’ </t>
  </si>
  <si>
    <t xml:space="preserve">5' Drop Manhole Type ‘B’ </t>
  </si>
  <si>
    <t xml:space="preserve">6' Manhole Type ‘B’ </t>
  </si>
  <si>
    <t>Cottonwood Drive Line "A" Pavement Reconstruction</t>
  </si>
  <si>
    <t>#53 DGA</t>
  </si>
  <si>
    <t>Ton</t>
  </si>
  <si>
    <t>Pavement HMA Base</t>
  </si>
  <si>
    <t>Pavement HMA Surface</t>
  </si>
  <si>
    <t>Cottonwood Drive Line "A" Sub-Grade Treatment</t>
  </si>
  <si>
    <t>Sub-Grade Export (Cut)</t>
  </si>
  <si>
    <t>CY</t>
  </si>
  <si>
    <t>Granular Backfill</t>
  </si>
  <si>
    <t>Raintree Drive Line "B"</t>
  </si>
  <si>
    <t>8" Gravity Sewer Pipe</t>
  </si>
  <si>
    <t>Sanitary Lateral line Extension</t>
  </si>
  <si>
    <t>Storm Sewer Line "C"</t>
  </si>
  <si>
    <t>12" Storm Sewer</t>
  </si>
  <si>
    <t>18" Storm Sewer</t>
  </si>
  <si>
    <t>Curb Inlet</t>
  </si>
  <si>
    <t>Storm Manhole</t>
  </si>
  <si>
    <t>Rear Yard Line "D"</t>
  </si>
  <si>
    <t>4' Manhole Type "B"</t>
  </si>
  <si>
    <t>4' Manhole Type "C"</t>
  </si>
  <si>
    <t>Concrete "V" Ditch</t>
  </si>
  <si>
    <t>Catch Basin</t>
  </si>
  <si>
    <t>Swale grading</t>
  </si>
  <si>
    <t>Restoration Seed and Straw</t>
  </si>
  <si>
    <t>Private Property - Back Yards</t>
  </si>
  <si>
    <t>Prepare Rear Yard for Utility Work</t>
  </si>
  <si>
    <t>1006 Potters Lane</t>
  </si>
  <si>
    <t>6ft Wood Privacy Fence</t>
  </si>
  <si>
    <t>New 6' Privacy fence 4' Gate Install</t>
  </si>
  <si>
    <t>1012 Potters Lane</t>
  </si>
  <si>
    <t>10x10 Shed</t>
  </si>
  <si>
    <t>1018 Potters Lane</t>
  </si>
  <si>
    <t>1024 Potters Lane</t>
  </si>
  <si>
    <t>10x18 Shed</t>
  </si>
  <si>
    <t>1030 Potters Lane</t>
  </si>
  <si>
    <t>1036 Potters Lane</t>
  </si>
  <si>
    <t xml:space="preserve"> 6 ft Wood Privacy</t>
  </si>
  <si>
    <t>1040 Potters Lane</t>
  </si>
  <si>
    <t>1046 Potters Lane</t>
  </si>
  <si>
    <t>4 ft chain link</t>
  </si>
  <si>
    <t>New 4' Chain Link Fence 4' Gate Install</t>
  </si>
  <si>
    <t>1050 Potters Lane</t>
  </si>
  <si>
    <t>8x10 Shed</t>
  </si>
  <si>
    <t>1056 Potters Lane</t>
  </si>
  <si>
    <t>1100 Potters Lane</t>
  </si>
  <si>
    <t>1106 Potters Lane</t>
  </si>
  <si>
    <t xml:space="preserve">10x12 Shed </t>
  </si>
  <si>
    <t>1011 Cottonwood Drive</t>
  </si>
  <si>
    <t>6 ft Wood Privacy</t>
  </si>
  <si>
    <t>1015 Cottonwood Drive</t>
  </si>
  <si>
    <t>1021 Cottonwood Drive</t>
  </si>
  <si>
    <t xml:space="preserve">4 ft Chain link </t>
  </si>
  <si>
    <t>1025 Cottonwood Drive</t>
  </si>
  <si>
    <t>8x10  Shed</t>
  </si>
  <si>
    <t>1031 Cottonwood Drive</t>
  </si>
  <si>
    <t>1039 Cottonwood Drive</t>
  </si>
  <si>
    <t>1043 Cottonwood Drive</t>
  </si>
  <si>
    <t>1047 Cottonwood Drive</t>
  </si>
  <si>
    <t>1055 Cottonwood Drive</t>
  </si>
  <si>
    <t>4 ft Chain link</t>
  </si>
  <si>
    <t>1059 Cottonwood Drive</t>
  </si>
  <si>
    <t>Metal 8x8 Shed</t>
  </si>
  <si>
    <t>1101 Cottonwood Drive</t>
  </si>
  <si>
    <t>6 ft Wood Privacy &amp; 4ft chain link</t>
  </si>
  <si>
    <t>1107 Cottonwood Drive</t>
  </si>
  <si>
    <t>10x20  Shed</t>
  </si>
  <si>
    <t>1111 Cottonwood Drive</t>
  </si>
  <si>
    <t>12x20  Shed</t>
  </si>
  <si>
    <t xml:space="preserve">6 ft Wood Privacy </t>
  </si>
  <si>
    <t>6ft Wood Privacy</t>
  </si>
  <si>
    <t xml:space="preserve"> </t>
  </si>
  <si>
    <t>Cottonwood Bid ONLY</t>
  </si>
  <si>
    <t>Mill and Resurface of Potters Lane</t>
  </si>
  <si>
    <t>a</t>
  </si>
  <si>
    <t>b</t>
  </si>
  <si>
    <t>c</t>
  </si>
  <si>
    <t>d</t>
  </si>
  <si>
    <t>Asphalt Surface</t>
  </si>
  <si>
    <t>e</t>
  </si>
  <si>
    <t>f</t>
  </si>
  <si>
    <t>g</t>
  </si>
  <si>
    <t>h</t>
  </si>
  <si>
    <t>10' Mixed Use Path</t>
  </si>
  <si>
    <t>Concrete</t>
  </si>
  <si>
    <t>Demolition of existing sidewalk</t>
  </si>
  <si>
    <t>Line A (Church Parking Lot - Greentree North)</t>
  </si>
  <si>
    <t>i</t>
  </si>
  <si>
    <t>Line B (Chuch Parking Lot - Concrete Ditch)</t>
  </si>
  <si>
    <t>Demolition of driveways</t>
  </si>
  <si>
    <t>Concrete ditch demolition</t>
  </si>
  <si>
    <t>Potters/Lombardy Intersection Rebuild</t>
  </si>
  <si>
    <t>TOTAL</t>
  </si>
  <si>
    <t>Potters Lane Bid ONLY</t>
  </si>
  <si>
    <t>Cottonwood- Potters Lane Joint Bid ONLY</t>
  </si>
  <si>
    <t xml:space="preserve">  </t>
  </si>
  <si>
    <t>COTTONWOOD BID ITEMS</t>
  </si>
  <si>
    <t>POTTERS LANE BID ITEMS</t>
  </si>
  <si>
    <t>SUBTOTAL</t>
  </si>
  <si>
    <t>Cottonwood Drive/Potters Lane Joint Bid Proposal</t>
  </si>
  <si>
    <t>This proposal is to be used exclusively for bidding on either project individually or jointly as a combined project</t>
  </si>
  <si>
    <t>Lateral Investigation and CCTV Rear Sewer Line</t>
  </si>
  <si>
    <t>Sanitary Laterals (10" Gravity)</t>
  </si>
  <si>
    <t>Sanitary Laterals (15" Gravity)</t>
  </si>
  <si>
    <t>Sanitary Laterals (30" Gravity)</t>
  </si>
  <si>
    <t>Cut and Haul</t>
  </si>
  <si>
    <t xml:space="preserve">Sanitary Laterals </t>
  </si>
  <si>
    <t>Contingency</t>
  </si>
  <si>
    <t>SY</t>
  </si>
  <si>
    <t>TN</t>
  </si>
  <si>
    <t>18" HDPE</t>
  </si>
  <si>
    <t>24" HDPE</t>
  </si>
  <si>
    <t>Reconstruct Lapping Park/Golf Course Road</t>
  </si>
  <si>
    <t>4-board wooden fence</t>
  </si>
  <si>
    <t>Clearing and Grubbing</t>
  </si>
  <si>
    <t xml:space="preserve">Demolition </t>
  </si>
  <si>
    <t>Demolition of Golf Course Entrance and cart paths</t>
  </si>
  <si>
    <t>Removal of wooden bollard &amp; cable fence</t>
  </si>
  <si>
    <t>Removal of chain link fence near driving range</t>
  </si>
  <si>
    <t>5' wide concrete sidwalk</t>
  </si>
  <si>
    <t>Concrete Driveway Installation</t>
  </si>
  <si>
    <t>Concrete header curb/islands</t>
  </si>
  <si>
    <t>Asphalt Milling, Paving and Striping</t>
  </si>
  <si>
    <t>Demolition/removal of existing road</t>
  </si>
  <si>
    <t>Earthen fill/shoulders</t>
  </si>
  <si>
    <t>Drainage</t>
  </si>
  <si>
    <t>Miscellaneous</t>
  </si>
  <si>
    <t>4' chain link fence</t>
  </si>
  <si>
    <t>Chip Seal golf course parking lot</t>
  </si>
  <si>
    <t>Pavement striping/markings</t>
  </si>
  <si>
    <t>Golf Course Parking Lot Entrance Reconfiguration</t>
  </si>
  <si>
    <t>Driving range cart path area paving/new 8' cart paths</t>
  </si>
  <si>
    <t>Type II Catch Bain (DC-02-02)</t>
  </si>
  <si>
    <t>Mob &amp; Demob/Bonds and Insurance</t>
  </si>
  <si>
    <t>Erosion Prevention and Sediment Control (EPSC)</t>
  </si>
  <si>
    <t>Detectable Warning Sidewalk Treatments</t>
  </si>
  <si>
    <t>18" Tees (18"x18"x12")</t>
  </si>
  <si>
    <t>24" Tees (24"x24"x12")</t>
  </si>
  <si>
    <t>Utility Coordination</t>
  </si>
  <si>
    <t>Stone Roadway Embankment</t>
  </si>
  <si>
    <t>10" DGA base</t>
  </si>
  <si>
    <t>8" Asphalt Binder Course</t>
  </si>
  <si>
    <t>Miscellaneous Ground Restoration</t>
  </si>
  <si>
    <t>12" HDPE</t>
  </si>
  <si>
    <t>8" HDPE</t>
  </si>
  <si>
    <t>36" HDPE</t>
  </si>
  <si>
    <t>12" HDPE Tees (12"x12"x12")</t>
  </si>
  <si>
    <t>18" HDPE Tees (18"x18"x12")</t>
  </si>
  <si>
    <t>24" HDPE Tees (24"x24"x12")</t>
  </si>
  <si>
    <t>j</t>
  </si>
  <si>
    <t>k</t>
  </si>
  <si>
    <t>l</t>
  </si>
  <si>
    <t>42" HDPE</t>
  </si>
  <si>
    <t>8' Diameter Junction structure w/ Lid &amp; Solid Circular Casting</t>
  </si>
  <si>
    <t>34" x 53" Elliptical Pipe</t>
  </si>
  <si>
    <t>8" Yard Inlets</t>
  </si>
  <si>
    <t>8" Yard Iinlets</t>
  </si>
  <si>
    <t>8"  Yard Inlets</t>
  </si>
  <si>
    <t>8.5' Wide Sloped-Bottom Concrete Ditch</t>
  </si>
  <si>
    <t>Line C (Oak Leaf - Concrete Ditch)</t>
  </si>
  <si>
    <t>36" S&amp;F Concrete Headwall</t>
  </si>
  <si>
    <t>42" S&amp;F Concrete Headwall</t>
  </si>
  <si>
    <t xml:space="preserve">S&amp;F Concrete Headwall for 34" x 53"HERCP </t>
  </si>
  <si>
    <t xml:space="preserve">Utility Exploration/Discovery at Golf Course </t>
  </si>
  <si>
    <t>Relocation of Softball Complex Sanitary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</si>
</sst>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44" fontId="0" fillId="6" borderId="0" xfId="1" applyFont="1" applyFill="1" applyBorder="1"/>
    <xf numFmtId="164" fontId="0" fillId="6" borderId="0" xfId="1" applyNumberFormat="1" applyFont="1" applyFill="1" applyBorder="1"/>
    <xf numFmtId="44" fontId="0" fillId="6" borderId="0" xfId="1" applyFont="1" applyFill="1" applyBorder="1" applyAlignment="1">
      <alignment horizontal="center" vertical="center"/>
    </xf>
    <xf numFmtId="164" fontId="0" fillId="6" borderId="0" xfId="1" applyNumberFormat="1" applyFont="1" applyFill="1" applyBorder="1" applyAlignment="1">
      <alignment horizontal="center" vertical="center"/>
    </xf>
    <xf numFmtId="44" fontId="7" fillId="6" borderId="0" xfId="1" applyFont="1" applyFill="1" applyBorder="1"/>
    <xf numFmtId="164" fontId="7" fillId="6" borderId="0" xfId="1" applyNumberFormat="1" applyFont="1" applyFill="1" applyBorder="1"/>
    <xf numFmtId="0" fontId="2" fillId="6" borderId="0" xfId="0" applyFont="1" applyFill="1" applyBorder="1"/>
    <xf numFmtId="0" fontId="2" fillId="6" borderId="0" xfId="0" applyFont="1" applyFill="1" applyBorder="1" applyAlignment="1">
      <alignment vertical="center"/>
    </xf>
    <xf numFmtId="44" fontId="0" fillId="6" borderId="0" xfId="0" applyNumberFormat="1" applyFont="1" applyFill="1" applyBorder="1" applyAlignment="1">
      <alignment horizontal="center" vertical="center"/>
    </xf>
    <xf numFmtId="0" fontId="0" fillId="6" borderId="0" xfId="0" applyFont="1" applyFill="1" applyBorder="1"/>
    <xf numFmtId="44" fontId="0" fillId="6" borderId="0" xfId="0" applyNumberFormat="1" applyFont="1" applyFill="1" applyBorder="1"/>
    <xf numFmtId="14" fontId="5" fillId="0" borderId="1" xfId="0" applyNumberFormat="1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44" fontId="0" fillId="0" borderId="1" xfId="1" applyFont="1" applyBorder="1"/>
    <xf numFmtId="164" fontId="0" fillId="0" borderId="1" xfId="1" applyNumberFormat="1" applyFont="1" applyBorder="1"/>
    <xf numFmtId="44" fontId="0" fillId="0" borderId="1" xfId="1" applyFont="1" applyFill="1" applyBorder="1" applyAlignment="1">
      <alignment horizontal="center" vertical="center"/>
    </xf>
    <xf numFmtId="44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/>
    <xf numFmtId="0" fontId="2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44" fontId="7" fillId="0" borderId="1" xfId="1" applyFont="1" applyBorder="1"/>
    <xf numFmtId="0" fontId="2" fillId="0" borderId="1" xfId="0" applyFont="1" applyBorder="1" applyAlignment="1">
      <alignment vertical="center"/>
    </xf>
    <xf numFmtId="44" fontId="0" fillId="0" borderId="1" xfId="1" applyFont="1" applyFill="1" applyBorder="1"/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164" fontId="0" fillId="0" borderId="1" xfId="1" applyNumberFormat="1" applyFont="1" applyFill="1" applyBorder="1"/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64" fontId="0" fillId="0" borderId="2" xfId="1" applyNumberFormat="1" applyFont="1" applyBorder="1"/>
    <xf numFmtId="0" fontId="6" fillId="0" borderId="4" xfId="0" applyFont="1" applyBorder="1" applyAlignment="1">
      <alignment horizontal="center" vertical="center" wrapText="1"/>
    </xf>
    <xf numFmtId="164" fontId="0" fillId="0" borderId="4" xfId="1" applyNumberFormat="1" applyFont="1" applyFill="1" applyBorder="1"/>
    <xf numFmtId="0" fontId="5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44" fontId="0" fillId="0" borderId="7" xfId="1" applyFont="1" applyFill="1" applyBorder="1"/>
    <xf numFmtId="165" fontId="0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1" fontId="2" fillId="5" borderId="2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1" fontId="2" fillId="5" borderId="1" xfId="0" applyNumberFormat="1" applyFon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6" xfId="0" applyFill="1" applyBorder="1" applyAlignment="1">
      <alignment vertical="center"/>
    </xf>
    <xf numFmtId="44" fontId="0" fillId="0" borderId="1" xfId="0" applyNumberFormat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0" fillId="5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64" fontId="0" fillId="0" borderId="4" xfId="1" applyNumberFormat="1" applyFont="1" applyBorder="1"/>
    <xf numFmtId="44" fontId="2" fillId="2" borderId="8" xfId="0" applyNumberFormat="1" applyFont="1" applyFill="1" applyBorder="1" applyAlignment="1">
      <alignment horizontal="center" vertical="center"/>
    </xf>
    <xf numFmtId="0" fontId="0" fillId="0" borderId="9" xfId="0" applyFont="1" applyBorder="1"/>
    <xf numFmtId="44" fontId="0" fillId="0" borderId="4" xfId="0" applyNumberFormat="1" applyFont="1" applyBorder="1" applyAlignment="1">
      <alignment horizontal="center" vertical="center"/>
    </xf>
    <xf numFmtId="44" fontId="2" fillId="7" borderId="8" xfId="0" applyNumberFormat="1" applyFont="1" applyFill="1" applyBorder="1" applyAlignment="1">
      <alignment horizontal="center" vertical="center"/>
    </xf>
    <xf numFmtId="44" fontId="2" fillId="4" borderId="8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44" fontId="0" fillId="5" borderId="1" xfId="0" applyNumberFormat="1" applyFill="1" applyBorder="1" applyAlignment="1">
      <alignment horizontal="center" vertical="center"/>
    </xf>
    <xf numFmtId="44" fontId="2" fillId="5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E2E24-0B36-493B-A776-F82EA4890DBF}">
  <dimension ref="A1:K236"/>
  <sheetViews>
    <sheetView tabSelected="1" topLeftCell="A193" workbookViewId="0">
      <selection activeCell="M224" sqref="M224"/>
    </sheetView>
  </sheetViews>
  <sheetFormatPr defaultRowHeight="14.5" x14ac:dyDescent="0.35"/>
  <cols>
    <col min="1" max="1" width="5.453125" bestFit="1" customWidth="1"/>
    <col min="2" max="2" width="57.81640625" customWidth="1"/>
    <col min="3" max="3" width="9.7265625" bestFit="1" customWidth="1"/>
    <col min="4" max="4" width="6.26953125" customWidth="1"/>
    <col min="5" max="5" width="15.26953125" customWidth="1"/>
    <col min="6" max="6" width="13.54296875" customWidth="1"/>
    <col min="7" max="7" width="11.1796875" customWidth="1"/>
    <col min="8" max="8" width="13.54296875" customWidth="1"/>
    <col min="9" max="9" width="12.54296875" bestFit="1" customWidth="1"/>
    <col min="10" max="10" width="14.81640625" customWidth="1"/>
  </cols>
  <sheetData>
    <row r="1" spans="1:11" ht="23.5" x14ac:dyDescent="0.55000000000000004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23.5" x14ac:dyDescent="0.55000000000000004">
      <c r="A2" s="75" t="s">
        <v>123</v>
      </c>
      <c r="B2" s="75"/>
      <c r="C2" s="75"/>
      <c r="D2" s="75"/>
      <c r="E2" s="75"/>
      <c r="F2" s="75"/>
      <c r="G2" s="75"/>
      <c r="H2" s="75"/>
      <c r="I2" s="75"/>
      <c r="J2" s="75"/>
    </row>
    <row r="3" spans="1:11" ht="33" customHeight="1" x14ac:dyDescent="0.45">
      <c r="A3" s="76" t="s">
        <v>124</v>
      </c>
      <c r="B3" s="76"/>
      <c r="C3" s="76"/>
      <c r="D3" s="76"/>
      <c r="E3" s="76"/>
      <c r="F3" s="76"/>
      <c r="G3" s="76"/>
      <c r="H3" s="76"/>
      <c r="I3" s="76"/>
      <c r="J3" s="76"/>
    </row>
    <row r="4" spans="1:11" ht="57" customHeight="1" x14ac:dyDescent="0.45">
      <c r="A4" s="13" t="s">
        <v>95</v>
      </c>
      <c r="B4" s="14"/>
      <c r="C4" s="40"/>
      <c r="D4" s="40"/>
      <c r="E4" s="79" t="s">
        <v>96</v>
      </c>
      <c r="F4" s="80"/>
      <c r="G4" s="81" t="s">
        <v>117</v>
      </c>
      <c r="H4" s="82"/>
      <c r="I4" s="71" t="s">
        <v>118</v>
      </c>
      <c r="J4" s="72"/>
    </row>
    <row r="5" spans="1:11" ht="31" x14ac:dyDescent="0.35">
      <c r="A5" s="15" t="s">
        <v>1</v>
      </c>
      <c r="B5" s="15" t="s">
        <v>2</v>
      </c>
      <c r="C5" s="16" t="s">
        <v>5</v>
      </c>
      <c r="D5" s="15" t="s">
        <v>3</v>
      </c>
      <c r="E5" s="16" t="s">
        <v>4</v>
      </c>
      <c r="F5" s="16" t="s">
        <v>6</v>
      </c>
      <c r="G5" s="16" t="s">
        <v>4</v>
      </c>
      <c r="H5" s="16" t="s">
        <v>6</v>
      </c>
      <c r="I5" s="16" t="s">
        <v>4</v>
      </c>
      <c r="J5" s="16" t="s">
        <v>6</v>
      </c>
    </row>
    <row r="6" spans="1:11" ht="20.25" customHeight="1" x14ac:dyDescent="0.35">
      <c r="A6" s="77" t="s">
        <v>120</v>
      </c>
      <c r="B6" s="77"/>
      <c r="C6" s="16"/>
      <c r="D6" s="15"/>
      <c r="E6" s="16"/>
      <c r="F6" s="16"/>
      <c r="G6" s="38"/>
      <c r="H6" s="38"/>
      <c r="I6" s="16"/>
      <c r="J6" s="16"/>
    </row>
    <row r="7" spans="1:11" x14ac:dyDescent="0.35">
      <c r="A7" s="17">
        <v>1</v>
      </c>
      <c r="B7" s="41" t="s">
        <v>9</v>
      </c>
      <c r="C7" s="17">
        <v>1</v>
      </c>
      <c r="D7" s="17" t="s">
        <v>7</v>
      </c>
      <c r="E7" s="19">
        <v>0</v>
      </c>
      <c r="F7" s="37">
        <f t="shared" ref="F7:F67" si="0">+C7*E7</f>
        <v>0</v>
      </c>
      <c r="G7" s="2"/>
      <c r="H7" s="3"/>
      <c r="I7" s="19">
        <v>0</v>
      </c>
      <c r="J7" s="20">
        <f t="shared" ref="J7:J10" si="1">C7*I7</f>
        <v>0</v>
      </c>
      <c r="K7" s="56"/>
    </row>
    <row r="8" spans="1:11" x14ac:dyDescent="0.35">
      <c r="A8" s="17">
        <v>2</v>
      </c>
      <c r="B8" s="41" t="s">
        <v>125</v>
      </c>
      <c r="C8" s="17">
        <v>1</v>
      </c>
      <c r="D8" s="17" t="s">
        <v>7</v>
      </c>
      <c r="E8" s="21">
        <v>0</v>
      </c>
      <c r="F8" s="37">
        <f t="shared" si="0"/>
        <v>0</v>
      </c>
      <c r="G8" s="4"/>
      <c r="H8" s="5"/>
      <c r="I8" s="21">
        <v>0</v>
      </c>
      <c r="J8" s="20">
        <f t="shared" si="1"/>
        <v>0</v>
      </c>
    </row>
    <row r="9" spans="1:11" x14ac:dyDescent="0.35">
      <c r="A9" s="17">
        <v>3</v>
      </c>
      <c r="B9" s="41" t="s">
        <v>11</v>
      </c>
      <c r="C9" s="17">
        <v>21</v>
      </c>
      <c r="D9" s="17" t="s">
        <v>12</v>
      </c>
      <c r="E9" s="22">
        <v>0</v>
      </c>
      <c r="F9" s="37">
        <f t="shared" si="0"/>
        <v>0</v>
      </c>
      <c r="G9" s="10"/>
      <c r="H9" s="5"/>
      <c r="I9" s="22">
        <v>0</v>
      </c>
      <c r="J9" s="20">
        <f t="shared" si="1"/>
        <v>0</v>
      </c>
    </row>
    <row r="10" spans="1:11" x14ac:dyDescent="0.35">
      <c r="A10" s="17">
        <v>4</v>
      </c>
      <c r="B10" s="41" t="s">
        <v>13</v>
      </c>
      <c r="C10" s="17">
        <v>1</v>
      </c>
      <c r="D10" s="17" t="s">
        <v>7</v>
      </c>
      <c r="E10" s="21">
        <v>0</v>
      </c>
      <c r="F10" s="37">
        <f t="shared" si="0"/>
        <v>0</v>
      </c>
      <c r="G10" s="4"/>
      <c r="H10" s="5"/>
      <c r="I10" s="21">
        <v>0</v>
      </c>
      <c r="J10" s="20">
        <f t="shared" si="1"/>
        <v>0</v>
      </c>
    </row>
    <row r="11" spans="1:11" x14ac:dyDescent="0.35">
      <c r="A11" s="24" t="s">
        <v>14</v>
      </c>
      <c r="B11" s="24"/>
      <c r="C11" s="24"/>
      <c r="D11" s="24"/>
      <c r="E11" s="18"/>
      <c r="F11" s="37" t="s">
        <v>95</v>
      </c>
      <c r="G11" s="11"/>
      <c r="H11" s="11"/>
      <c r="I11" s="18"/>
      <c r="J11" s="20"/>
    </row>
    <row r="12" spans="1:11" x14ac:dyDescent="0.35">
      <c r="A12" s="25">
        <v>5</v>
      </c>
      <c r="B12" s="41" t="s">
        <v>15</v>
      </c>
      <c r="C12" s="25">
        <v>399</v>
      </c>
      <c r="D12" s="25" t="s">
        <v>16</v>
      </c>
      <c r="E12" s="26">
        <v>0</v>
      </c>
      <c r="F12" s="37">
        <f t="shared" si="0"/>
        <v>0</v>
      </c>
      <c r="G12" s="6"/>
      <c r="H12" s="7"/>
      <c r="I12" s="26">
        <v>0</v>
      </c>
      <c r="J12" s="20">
        <f t="shared" ref="J12:J23" si="2">C12*I12</f>
        <v>0</v>
      </c>
    </row>
    <row r="13" spans="1:11" x14ac:dyDescent="0.35">
      <c r="A13" s="25">
        <v>6</v>
      </c>
      <c r="B13" s="41" t="s">
        <v>126</v>
      </c>
      <c r="C13" s="25">
        <v>7</v>
      </c>
      <c r="D13" s="25" t="s">
        <v>12</v>
      </c>
      <c r="E13" s="26">
        <v>0</v>
      </c>
      <c r="F13" s="37">
        <f t="shared" si="0"/>
        <v>0</v>
      </c>
      <c r="G13" s="6"/>
      <c r="H13" s="7"/>
      <c r="I13" s="26">
        <v>0</v>
      </c>
      <c r="J13" s="20">
        <f t="shared" si="2"/>
        <v>0</v>
      </c>
    </row>
    <row r="14" spans="1:11" x14ac:dyDescent="0.35">
      <c r="A14" s="25">
        <v>7</v>
      </c>
      <c r="B14" s="41" t="s">
        <v>17</v>
      </c>
      <c r="C14" s="25">
        <v>125</v>
      </c>
      <c r="D14" s="25" t="s">
        <v>16</v>
      </c>
      <c r="E14" s="26">
        <v>0</v>
      </c>
      <c r="F14" s="37">
        <f t="shared" si="0"/>
        <v>0</v>
      </c>
      <c r="G14" s="6"/>
      <c r="H14" s="7"/>
      <c r="I14" s="26">
        <v>0</v>
      </c>
      <c r="J14" s="20">
        <f t="shared" si="2"/>
        <v>0</v>
      </c>
    </row>
    <row r="15" spans="1:11" x14ac:dyDescent="0.35">
      <c r="A15" s="25">
        <v>8</v>
      </c>
      <c r="B15" s="41" t="s">
        <v>18</v>
      </c>
      <c r="C15" s="25">
        <v>987</v>
      </c>
      <c r="D15" s="25" t="s">
        <v>16</v>
      </c>
      <c r="E15" s="26">
        <v>0</v>
      </c>
      <c r="F15" s="37">
        <f t="shared" si="0"/>
        <v>0</v>
      </c>
      <c r="G15" s="6"/>
      <c r="H15" s="7"/>
      <c r="I15" s="26">
        <v>0</v>
      </c>
      <c r="J15" s="20">
        <f t="shared" si="2"/>
        <v>0</v>
      </c>
    </row>
    <row r="16" spans="1:11" x14ac:dyDescent="0.35">
      <c r="A16" s="25">
        <v>9</v>
      </c>
      <c r="B16" s="41" t="s">
        <v>127</v>
      </c>
      <c r="C16" s="25">
        <v>21</v>
      </c>
      <c r="D16" s="25" t="s">
        <v>12</v>
      </c>
      <c r="E16" s="26">
        <v>0</v>
      </c>
      <c r="F16" s="37">
        <f t="shared" si="0"/>
        <v>0</v>
      </c>
      <c r="G16" s="6"/>
      <c r="H16" s="7"/>
      <c r="I16" s="26">
        <v>0</v>
      </c>
      <c r="J16" s="20">
        <f t="shared" si="2"/>
        <v>0</v>
      </c>
    </row>
    <row r="17" spans="1:10" x14ac:dyDescent="0.35">
      <c r="A17" s="25">
        <v>10</v>
      </c>
      <c r="B17" s="41" t="s">
        <v>19</v>
      </c>
      <c r="C17" s="25">
        <v>391</v>
      </c>
      <c r="D17" s="25" t="s">
        <v>16</v>
      </c>
      <c r="E17" s="26">
        <v>0</v>
      </c>
      <c r="F17" s="37">
        <f t="shared" si="0"/>
        <v>0</v>
      </c>
      <c r="G17" s="6"/>
      <c r="H17" s="7"/>
      <c r="I17" s="26">
        <v>0</v>
      </c>
      <c r="J17" s="20">
        <f t="shared" si="2"/>
        <v>0</v>
      </c>
    </row>
    <row r="18" spans="1:10" x14ac:dyDescent="0.35">
      <c r="A18" s="25">
        <v>11</v>
      </c>
      <c r="B18" s="41" t="s">
        <v>128</v>
      </c>
      <c r="C18" s="25">
        <v>4</v>
      </c>
      <c r="D18" s="25" t="s">
        <v>12</v>
      </c>
      <c r="E18" s="26">
        <v>0</v>
      </c>
      <c r="F18" s="37">
        <f t="shared" si="0"/>
        <v>0</v>
      </c>
      <c r="G18" s="6"/>
      <c r="H18" s="7"/>
      <c r="I18" s="26">
        <v>0</v>
      </c>
      <c r="J18" s="20">
        <f t="shared" si="2"/>
        <v>0</v>
      </c>
    </row>
    <row r="19" spans="1:10" x14ac:dyDescent="0.35">
      <c r="A19" s="25">
        <v>12</v>
      </c>
      <c r="B19" s="41" t="s">
        <v>20</v>
      </c>
      <c r="C19" s="25">
        <v>6</v>
      </c>
      <c r="D19" s="25" t="s">
        <v>12</v>
      </c>
      <c r="E19" s="26">
        <v>0</v>
      </c>
      <c r="F19" s="37">
        <f t="shared" si="0"/>
        <v>0</v>
      </c>
      <c r="G19" s="6"/>
      <c r="H19" s="7"/>
      <c r="I19" s="26">
        <v>0</v>
      </c>
      <c r="J19" s="20">
        <f t="shared" si="2"/>
        <v>0</v>
      </c>
    </row>
    <row r="20" spans="1:10" x14ac:dyDescent="0.35">
      <c r="A20" s="25">
        <v>13</v>
      </c>
      <c r="B20" s="41" t="s">
        <v>21</v>
      </c>
      <c r="C20" s="25">
        <v>1</v>
      </c>
      <c r="D20" s="25" t="s">
        <v>12</v>
      </c>
      <c r="E20" s="26">
        <v>0</v>
      </c>
      <c r="F20" s="37">
        <f t="shared" si="0"/>
        <v>0</v>
      </c>
      <c r="G20" s="6"/>
      <c r="H20" s="7"/>
      <c r="I20" s="26">
        <v>0</v>
      </c>
      <c r="J20" s="20">
        <f t="shared" si="2"/>
        <v>0</v>
      </c>
    </row>
    <row r="21" spans="1:10" x14ac:dyDescent="0.35">
      <c r="A21" s="25">
        <v>14</v>
      </c>
      <c r="B21" s="41" t="s">
        <v>22</v>
      </c>
      <c r="C21" s="25">
        <v>2</v>
      </c>
      <c r="D21" s="25" t="s">
        <v>12</v>
      </c>
      <c r="E21" s="26">
        <v>0</v>
      </c>
      <c r="F21" s="37">
        <f t="shared" si="0"/>
        <v>0</v>
      </c>
      <c r="G21" s="6"/>
      <c r="H21" s="7"/>
      <c r="I21" s="26">
        <v>0</v>
      </c>
      <c r="J21" s="20">
        <f t="shared" si="2"/>
        <v>0</v>
      </c>
    </row>
    <row r="22" spans="1:10" x14ac:dyDescent="0.35">
      <c r="A22" s="25">
        <v>15</v>
      </c>
      <c r="B22" s="41" t="s">
        <v>23</v>
      </c>
      <c r="C22" s="25">
        <v>1</v>
      </c>
      <c r="D22" s="25" t="s">
        <v>12</v>
      </c>
      <c r="E22" s="26">
        <v>0</v>
      </c>
      <c r="F22" s="37">
        <f t="shared" si="0"/>
        <v>0</v>
      </c>
      <c r="G22" s="6"/>
      <c r="H22" s="7"/>
      <c r="I22" s="26">
        <v>0</v>
      </c>
      <c r="J22" s="20">
        <f t="shared" si="2"/>
        <v>0</v>
      </c>
    </row>
    <row r="23" spans="1:10" x14ac:dyDescent="0.35">
      <c r="A23" s="25">
        <v>16</v>
      </c>
      <c r="B23" s="41" t="s">
        <v>24</v>
      </c>
      <c r="C23" s="25">
        <v>2</v>
      </c>
      <c r="D23" s="25" t="s">
        <v>12</v>
      </c>
      <c r="E23" s="26">
        <v>0</v>
      </c>
      <c r="F23" s="37">
        <f t="shared" si="0"/>
        <v>0</v>
      </c>
      <c r="G23" s="6"/>
      <c r="H23" s="7"/>
      <c r="I23" s="26">
        <v>0</v>
      </c>
      <c r="J23" s="20">
        <f t="shared" si="2"/>
        <v>0</v>
      </c>
    </row>
    <row r="24" spans="1:10" x14ac:dyDescent="0.35">
      <c r="A24" s="27" t="s">
        <v>25</v>
      </c>
      <c r="B24" s="27"/>
      <c r="C24" s="27"/>
      <c r="D24" s="27"/>
      <c r="E24" s="18"/>
      <c r="F24" s="37" t="s">
        <v>95</v>
      </c>
      <c r="G24" s="11"/>
      <c r="H24" s="11"/>
      <c r="I24" s="18"/>
      <c r="J24" s="20"/>
    </row>
    <row r="25" spans="1:10" x14ac:dyDescent="0.35">
      <c r="A25" s="17">
        <v>17</v>
      </c>
      <c r="B25" s="23" t="s">
        <v>129</v>
      </c>
      <c r="C25" s="17">
        <v>1</v>
      </c>
      <c r="D25" s="17" t="s">
        <v>7</v>
      </c>
      <c r="E25" s="28">
        <v>0</v>
      </c>
      <c r="F25" s="37">
        <f t="shared" ref="F25" si="3">+C25*E25</f>
        <v>0</v>
      </c>
      <c r="G25" s="2"/>
      <c r="H25" s="3"/>
      <c r="I25" s="28">
        <v>0</v>
      </c>
      <c r="J25" s="20">
        <f>C25*I25</f>
        <v>0</v>
      </c>
    </row>
    <row r="26" spans="1:10" x14ac:dyDescent="0.35">
      <c r="A26" s="17">
        <v>18</v>
      </c>
      <c r="B26" s="23" t="s">
        <v>26</v>
      </c>
      <c r="C26" s="17">
        <v>2547</v>
      </c>
      <c r="D26" s="17" t="s">
        <v>27</v>
      </c>
      <c r="E26" s="28">
        <v>0</v>
      </c>
      <c r="F26" s="37">
        <f t="shared" si="0"/>
        <v>0</v>
      </c>
      <c r="G26" s="2"/>
      <c r="H26" s="3"/>
      <c r="I26" s="28">
        <v>0</v>
      </c>
      <c r="J26" s="20">
        <f>C26*I26</f>
        <v>0</v>
      </c>
    </row>
    <row r="27" spans="1:10" x14ac:dyDescent="0.35">
      <c r="A27" s="17">
        <v>19</v>
      </c>
      <c r="B27" s="23" t="s">
        <v>28</v>
      </c>
      <c r="C27" s="17">
        <v>637</v>
      </c>
      <c r="D27" s="17" t="s">
        <v>27</v>
      </c>
      <c r="E27" s="28">
        <v>0</v>
      </c>
      <c r="F27" s="37">
        <f t="shared" si="0"/>
        <v>0</v>
      </c>
      <c r="G27" s="2"/>
      <c r="H27" s="3"/>
      <c r="I27" s="28">
        <v>0</v>
      </c>
      <c r="J27" s="20">
        <f>C27*I27</f>
        <v>0</v>
      </c>
    </row>
    <row r="28" spans="1:10" x14ac:dyDescent="0.35">
      <c r="A28" s="17">
        <v>20</v>
      </c>
      <c r="B28" s="23" t="s">
        <v>29</v>
      </c>
      <c r="C28" s="17">
        <v>533</v>
      </c>
      <c r="D28" s="17" t="s">
        <v>27</v>
      </c>
      <c r="E28" s="28">
        <v>0</v>
      </c>
      <c r="F28" s="37">
        <f t="shared" si="0"/>
        <v>0</v>
      </c>
      <c r="G28" s="2"/>
      <c r="H28" s="3"/>
      <c r="I28" s="28">
        <v>0</v>
      </c>
      <c r="J28" s="20">
        <f>C28*I28</f>
        <v>0</v>
      </c>
    </row>
    <row r="29" spans="1:10" x14ac:dyDescent="0.35">
      <c r="A29" s="24" t="s">
        <v>30</v>
      </c>
      <c r="B29" s="24"/>
      <c r="C29" s="24"/>
      <c r="D29" s="24"/>
      <c r="E29" s="18"/>
      <c r="F29" s="37" t="s">
        <v>95</v>
      </c>
      <c r="G29" s="11"/>
      <c r="H29" s="11"/>
      <c r="I29" s="18"/>
      <c r="J29" s="20"/>
    </row>
    <row r="30" spans="1:10" x14ac:dyDescent="0.35">
      <c r="A30" s="17">
        <v>21</v>
      </c>
      <c r="B30" s="18" t="s">
        <v>31</v>
      </c>
      <c r="C30" s="29">
        <v>300</v>
      </c>
      <c r="D30" s="17" t="s">
        <v>32</v>
      </c>
      <c r="E30" s="28">
        <v>0</v>
      </c>
      <c r="F30" s="37">
        <f t="shared" si="0"/>
        <v>0</v>
      </c>
      <c r="G30" s="2"/>
      <c r="H30" s="3"/>
      <c r="I30" s="28">
        <v>0</v>
      </c>
      <c r="J30" s="20">
        <f>C30*I30</f>
        <v>0</v>
      </c>
    </row>
    <row r="31" spans="1:10" x14ac:dyDescent="0.35">
      <c r="A31" s="30">
        <v>22</v>
      </c>
      <c r="B31" s="18" t="s">
        <v>33</v>
      </c>
      <c r="C31" s="29">
        <v>600</v>
      </c>
      <c r="D31" s="17" t="s">
        <v>27</v>
      </c>
      <c r="E31" s="28">
        <v>0</v>
      </c>
      <c r="F31" s="37">
        <f t="shared" si="0"/>
        <v>0</v>
      </c>
      <c r="G31" s="2"/>
      <c r="H31" s="3"/>
      <c r="I31" s="28">
        <v>0</v>
      </c>
      <c r="J31" s="20">
        <f>C31*I31</f>
        <v>0</v>
      </c>
    </row>
    <row r="32" spans="1:10" x14ac:dyDescent="0.35">
      <c r="A32" s="24" t="s">
        <v>34</v>
      </c>
      <c r="B32" s="24"/>
      <c r="C32" s="24"/>
      <c r="D32" s="24"/>
      <c r="E32" s="18"/>
      <c r="F32" s="37" t="s">
        <v>95</v>
      </c>
      <c r="G32" s="11"/>
      <c r="H32" s="11"/>
      <c r="I32" s="18"/>
      <c r="J32" s="20"/>
    </row>
    <row r="33" spans="1:10" x14ac:dyDescent="0.35">
      <c r="A33" s="17">
        <v>23</v>
      </c>
      <c r="B33" s="41" t="s">
        <v>35</v>
      </c>
      <c r="C33" s="17">
        <v>20</v>
      </c>
      <c r="D33" s="17" t="s">
        <v>16</v>
      </c>
      <c r="E33" s="28">
        <v>0</v>
      </c>
      <c r="F33" s="37">
        <f t="shared" si="0"/>
        <v>0</v>
      </c>
      <c r="G33" s="2"/>
      <c r="H33" s="3"/>
      <c r="I33" s="28">
        <v>0</v>
      </c>
      <c r="J33" s="20">
        <f>C33*I33</f>
        <v>0</v>
      </c>
    </row>
    <row r="34" spans="1:10" x14ac:dyDescent="0.35">
      <c r="A34" s="17">
        <v>24</v>
      </c>
      <c r="B34" s="41" t="s">
        <v>15</v>
      </c>
      <c r="C34" s="17">
        <v>1034</v>
      </c>
      <c r="D34" s="17" t="s">
        <v>16</v>
      </c>
      <c r="E34" s="28">
        <v>0</v>
      </c>
      <c r="F34" s="37">
        <f t="shared" si="0"/>
        <v>0</v>
      </c>
      <c r="G34" s="2"/>
      <c r="H34" s="3"/>
      <c r="I34" s="28">
        <v>0</v>
      </c>
      <c r="J34" s="20">
        <f>C34*I34</f>
        <v>0</v>
      </c>
    </row>
    <row r="35" spans="1:10" x14ac:dyDescent="0.35">
      <c r="A35" s="17">
        <v>25</v>
      </c>
      <c r="B35" s="41" t="s">
        <v>126</v>
      </c>
      <c r="C35" s="17">
        <v>19</v>
      </c>
      <c r="D35" s="17" t="s">
        <v>12</v>
      </c>
      <c r="E35" s="28">
        <v>0</v>
      </c>
      <c r="F35" s="37">
        <f t="shared" si="0"/>
        <v>0</v>
      </c>
      <c r="G35" s="2"/>
      <c r="H35" s="3"/>
      <c r="I35" s="28">
        <v>0</v>
      </c>
      <c r="J35" s="20">
        <f>C35*I35</f>
        <v>0</v>
      </c>
    </row>
    <row r="36" spans="1:10" x14ac:dyDescent="0.35">
      <c r="A36" s="17">
        <v>26</v>
      </c>
      <c r="B36" s="41" t="s">
        <v>20</v>
      </c>
      <c r="C36" s="17">
        <v>4</v>
      </c>
      <c r="D36" s="17" t="s">
        <v>12</v>
      </c>
      <c r="E36" s="28">
        <v>0</v>
      </c>
      <c r="F36" s="37">
        <f t="shared" si="0"/>
        <v>0</v>
      </c>
      <c r="G36" s="2"/>
      <c r="H36" s="3"/>
      <c r="I36" s="28">
        <v>0</v>
      </c>
      <c r="J36" s="20">
        <f>C36*I36</f>
        <v>0</v>
      </c>
    </row>
    <row r="37" spans="1:10" x14ac:dyDescent="0.35">
      <c r="A37" s="17">
        <v>27</v>
      </c>
      <c r="B37" s="41" t="s">
        <v>36</v>
      </c>
      <c r="C37" s="17">
        <v>95</v>
      </c>
      <c r="D37" s="17" t="s">
        <v>16</v>
      </c>
      <c r="E37" s="28">
        <v>0</v>
      </c>
      <c r="F37" s="37">
        <f t="shared" si="0"/>
        <v>0</v>
      </c>
      <c r="G37" s="2"/>
      <c r="H37" s="3"/>
      <c r="I37" s="28">
        <v>0</v>
      </c>
      <c r="J37" s="20">
        <f>C37*I37</f>
        <v>0</v>
      </c>
    </row>
    <row r="38" spans="1:10" x14ac:dyDescent="0.35">
      <c r="A38" s="24" t="s">
        <v>37</v>
      </c>
      <c r="B38" s="24"/>
      <c r="C38" s="24"/>
      <c r="D38" s="24"/>
      <c r="E38" s="18"/>
      <c r="F38" s="37" t="s">
        <v>95</v>
      </c>
      <c r="G38" s="11"/>
      <c r="H38" s="11"/>
      <c r="I38" s="18"/>
      <c r="J38" s="20"/>
    </row>
    <row r="39" spans="1:10" x14ac:dyDescent="0.35">
      <c r="A39" s="17">
        <v>28</v>
      </c>
      <c r="B39" s="18" t="s">
        <v>38</v>
      </c>
      <c r="C39" s="17">
        <v>587</v>
      </c>
      <c r="D39" s="17" t="s">
        <v>16</v>
      </c>
      <c r="E39" s="28">
        <v>0</v>
      </c>
      <c r="F39" s="37">
        <f t="shared" si="0"/>
        <v>0</v>
      </c>
      <c r="G39" s="2"/>
      <c r="H39" s="3"/>
      <c r="I39" s="28">
        <v>0</v>
      </c>
      <c r="J39" s="20">
        <f>C39*I39</f>
        <v>0</v>
      </c>
    </row>
    <row r="40" spans="1:10" x14ac:dyDescent="0.35">
      <c r="A40" s="17">
        <v>29</v>
      </c>
      <c r="B40" s="18" t="s">
        <v>39</v>
      </c>
      <c r="C40" s="17">
        <v>296</v>
      </c>
      <c r="D40" s="17" t="s">
        <v>16</v>
      </c>
      <c r="E40" s="28">
        <v>0</v>
      </c>
      <c r="F40" s="37">
        <f t="shared" si="0"/>
        <v>0</v>
      </c>
      <c r="G40" s="2"/>
      <c r="H40" s="3"/>
      <c r="I40" s="28">
        <v>0</v>
      </c>
      <c r="J40" s="20">
        <f>C40*I40</f>
        <v>0</v>
      </c>
    </row>
    <row r="41" spans="1:10" x14ac:dyDescent="0.35">
      <c r="A41" s="17">
        <v>30</v>
      </c>
      <c r="B41" s="18" t="s">
        <v>40</v>
      </c>
      <c r="C41" s="17">
        <v>5</v>
      </c>
      <c r="D41" s="17" t="s">
        <v>12</v>
      </c>
      <c r="E41" s="28">
        <v>0</v>
      </c>
      <c r="F41" s="37">
        <f t="shared" si="0"/>
        <v>0</v>
      </c>
      <c r="G41" s="2"/>
      <c r="H41" s="3"/>
      <c r="I41" s="28">
        <v>0</v>
      </c>
      <c r="J41" s="20">
        <f>C41*I41</f>
        <v>0</v>
      </c>
    </row>
    <row r="42" spans="1:10" x14ac:dyDescent="0.35">
      <c r="A42" s="17">
        <v>31</v>
      </c>
      <c r="B42" s="18" t="s">
        <v>41</v>
      </c>
      <c r="C42" s="17">
        <v>4</v>
      </c>
      <c r="D42" s="17" t="s">
        <v>12</v>
      </c>
      <c r="E42" s="28">
        <v>0</v>
      </c>
      <c r="F42" s="37">
        <f t="shared" si="0"/>
        <v>0</v>
      </c>
      <c r="G42" s="2"/>
      <c r="H42" s="3"/>
      <c r="I42" s="28">
        <v>0</v>
      </c>
      <c r="J42" s="20">
        <f>C42*I42</f>
        <v>0</v>
      </c>
    </row>
    <row r="43" spans="1:10" x14ac:dyDescent="0.35">
      <c r="A43" s="24" t="s">
        <v>42</v>
      </c>
      <c r="B43" s="24"/>
      <c r="C43" s="24"/>
      <c r="D43" s="24"/>
      <c r="E43" s="18"/>
      <c r="F43" s="37" t="s">
        <v>95</v>
      </c>
      <c r="G43" s="11"/>
      <c r="H43" s="11"/>
      <c r="I43" s="18"/>
      <c r="J43" s="20"/>
    </row>
    <row r="44" spans="1:10" x14ac:dyDescent="0.35">
      <c r="A44" s="17">
        <v>32</v>
      </c>
      <c r="B44" s="41" t="s">
        <v>35</v>
      </c>
      <c r="C44" s="17">
        <v>1120</v>
      </c>
      <c r="D44" s="17" t="s">
        <v>16</v>
      </c>
      <c r="E44" s="28">
        <v>0</v>
      </c>
      <c r="F44" s="37">
        <f t="shared" si="0"/>
        <v>0</v>
      </c>
      <c r="G44" s="2"/>
      <c r="H44" s="3"/>
      <c r="I44" s="28">
        <v>0</v>
      </c>
      <c r="J44" s="20">
        <f t="shared" ref="J44:J52" si="4">C44*I44</f>
        <v>0</v>
      </c>
    </row>
    <row r="45" spans="1:10" x14ac:dyDescent="0.35">
      <c r="A45" s="17">
        <v>33</v>
      </c>
      <c r="B45" s="41" t="s">
        <v>43</v>
      </c>
      <c r="C45" s="17">
        <v>3</v>
      </c>
      <c r="D45" s="17" t="s">
        <v>12</v>
      </c>
      <c r="E45" s="28">
        <v>0</v>
      </c>
      <c r="F45" s="37">
        <f t="shared" si="0"/>
        <v>0</v>
      </c>
      <c r="G45" s="2"/>
      <c r="H45" s="3"/>
      <c r="I45" s="28">
        <v>0</v>
      </c>
      <c r="J45" s="20">
        <f t="shared" si="4"/>
        <v>0</v>
      </c>
    </row>
    <row r="46" spans="1:10" x14ac:dyDescent="0.35">
      <c r="A46" s="17">
        <v>34</v>
      </c>
      <c r="B46" s="41" t="s">
        <v>44</v>
      </c>
      <c r="C46" s="17">
        <v>4</v>
      </c>
      <c r="D46" s="17" t="s">
        <v>12</v>
      </c>
      <c r="E46" s="28">
        <v>0</v>
      </c>
      <c r="F46" s="37">
        <f t="shared" si="0"/>
        <v>0</v>
      </c>
      <c r="G46" s="2"/>
      <c r="H46" s="3"/>
      <c r="I46" s="28">
        <v>0</v>
      </c>
      <c r="J46" s="20">
        <f t="shared" si="4"/>
        <v>0</v>
      </c>
    </row>
    <row r="47" spans="1:10" x14ac:dyDescent="0.35">
      <c r="A47" s="17">
        <v>35</v>
      </c>
      <c r="B47" s="41" t="s">
        <v>130</v>
      </c>
      <c r="C47" s="17">
        <v>20</v>
      </c>
      <c r="D47" s="17" t="s">
        <v>12</v>
      </c>
      <c r="E47" s="28">
        <v>0</v>
      </c>
      <c r="F47" s="37">
        <f t="shared" si="0"/>
        <v>0</v>
      </c>
      <c r="G47" s="2"/>
      <c r="H47" s="3"/>
      <c r="I47" s="28">
        <v>0</v>
      </c>
      <c r="J47" s="20">
        <f t="shared" si="4"/>
        <v>0</v>
      </c>
    </row>
    <row r="48" spans="1:10" x14ac:dyDescent="0.35">
      <c r="A48" s="17">
        <v>36</v>
      </c>
      <c r="B48" s="41" t="s">
        <v>45</v>
      </c>
      <c r="C48" s="17">
        <v>894</v>
      </c>
      <c r="D48" s="17" t="s">
        <v>16</v>
      </c>
      <c r="E48" s="28">
        <v>0</v>
      </c>
      <c r="F48" s="37">
        <f t="shared" si="0"/>
        <v>0</v>
      </c>
      <c r="G48" s="2"/>
      <c r="H48" s="3"/>
      <c r="I48" s="28">
        <v>0</v>
      </c>
      <c r="J48" s="20">
        <f t="shared" si="4"/>
        <v>0</v>
      </c>
    </row>
    <row r="49" spans="1:10" x14ac:dyDescent="0.35">
      <c r="A49" s="17">
        <v>37</v>
      </c>
      <c r="B49" s="41" t="s">
        <v>38</v>
      </c>
      <c r="C49" s="17">
        <v>126</v>
      </c>
      <c r="D49" s="17" t="s">
        <v>16</v>
      </c>
      <c r="E49" s="28">
        <v>0</v>
      </c>
      <c r="F49" s="37">
        <f t="shared" si="0"/>
        <v>0</v>
      </c>
      <c r="G49" s="2"/>
      <c r="H49" s="3"/>
      <c r="I49" s="28">
        <v>0</v>
      </c>
      <c r="J49" s="20">
        <f t="shared" si="4"/>
        <v>0</v>
      </c>
    </row>
    <row r="50" spans="1:10" x14ac:dyDescent="0.35">
      <c r="A50" s="17">
        <v>38</v>
      </c>
      <c r="B50" s="41" t="s">
        <v>46</v>
      </c>
      <c r="C50" s="17">
        <v>1</v>
      </c>
      <c r="D50" s="17" t="s">
        <v>12</v>
      </c>
      <c r="E50" s="28">
        <v>0</v>
      </c>
      <c r="F50" s="37">
        <f t="shared" si="0"/>
        <v>0</v>
      </c>
      <c r="G50" s="2"/>
      <c r="H50" s="3"/>
      <c r="I50" s="28">
        <v>0</v>
      </c>
      <c r="J50" s="20">
        <f t="shared" si="4"/>
        <v>0</v>
      </c>
    </row>
    <row r="51" spans="1:10" x14ac:dyDescent="0.35">
      <c r="A51" s="17">
        <v>39</v>
      </c>
      <c r="B51" s="41" t="s">
        <v>47</v>
      </c>
      <c r="C51" s="17">
        <v>1</v>
      </c>
      <c r="D51" s="17" t="s">
        <v>7</v>
      </c>
      <c r="E51" s="28">
        <v>0</v>
      </c>
      <c r="F51" s="37">
        <f t="shared" si="0"/>
        <v>0</v>
      </c>
      <c r="G51" s="2"/>
      <c r="H51" s="3"/>
      <c r="I51" s="28">
        <v>0</v>
      </c>
      <c r="J51" s="20">
        <f t="shared" si="4"/>
        <v>0</v>
      </c>
    </row>
    <row r="52" spans="1:10" x14ac:dyDescent="0.35">
      <c r="A52" s="17">
        <v>40</v>
      </c>
      <c r="B52" s="41" t="s">
        <v>48</v>
      </c>
      <c r="C52" s="17">
        <v>1</v>
      </c>
      <c r="D52" s="17" t="s">
        <v>7</v>
      </c>
      <c r="E52" s="28">
        <v>0</v>
      </c>
      <c r="F52" s="37">
        <f t="shared" si="0"/>
        <v>0</v>
      </c>
      <c r="G52" s="2"/>
      <c r="H52" s="3"/>
      <c r="I52" s="28">
        <v>0</v>
      </c>
      <c r="J52" s="20">
        <f t="shared" si="4"/>
        <v>0</v>
      </c>
    </row>
    <row r="53" spans="1:10" x14ac:dyDescent="0.35">
      <c r="A53" s="27" t="s">
        <v>49</v>
      </c>
      <c r="B53" s="27"/>
      <c r="C53" s="27"/>
      <c r="D53" s="27"/>
      <c r="E53" s="18"/>
      <c r="F53" s="37" t="s">
        <v>95</v>
      </c>
      <c r="G53" s="11"/>
      <c r="H53" s="11"/>
      <c r="I53" s="18"/>
      <c r="J53" s="20"/>
    </row>
    <row r="54" spans="1:10" x14ac:dyDescent="0.35">
      <c r="A54" s="42">
        <v>41</v>
      </c>
      <c r="B54" s="18" t="s">
        <v>50</v>
      </c>
      <c r="C54" s="17">
        <v>1</v>
      </c>
      <c r="D54" s="17" t="s">
        <v>7</v>
      </c>
      <c r="E54" s="28">
        <v>0</v>
      </c>
      <c r="F54" s="37">
        <f t="shared" si="0"/>
        <v>0</v>
      </c>
      <c r="G54" s="2"/>
      <c r="H54" s="3"/>
      <c r="I54" s="28">
        <v>0</v>
      </c>
      <c r="J54" s="20">
        <f>C54*I54</f>
        <v>0</v>
      </c>
    </row>
    <row r="55" spans="1:10" x14ac:dyDescent="0.35">
      <c r="A55" s="42"/>
      <c r="B55" s="31" t="s">
        <v>51</v>
      </c>
      <c r="C55" s="31"/>
      <c r="D55" s="31"/>
      <c r="E55" s="31"/>
      <c r="F55" s="37">
        <f t="shared" si="0"/>
        <v>0</v>
      </c>
      <c r="G55" s="8"/>
      <c r="H55" s="8"/>
      <c r="I55" s="31"/>
      <c r="J55" s="20"/>
    </row>
    <row r="56" spans="1:10" x14ac:dyDescent="0.35">
      <c r="A56" s="42">
        <v>42</v>
      </c>
      <c r="B56" s="32" t="s">
        <v>52</v>
      </c>
      <c r="C56" s="17">
        <v>8</v>
      </c>
      <c r="D56" s="17" t="s">
        <v>16</v>
      </c>
      <c r="E56" s="28">
        <v>0</v>
      </c>
      <c r="F56" s="37">
        <f t="shared" si="0"/>
        <v>0</v>
      </c>
      <c r="G56" s="2"/>
      <c r="H56" s="3"/>
      <c r="I56" s="28">
        <v>0</v>
      </c>
      <c r="J56" s="20">
        <f>C56*I56</f>
        <v>0</v>
      </c>
    </row>
    <row r="57" spans="1:10" x14ac:dyDescent="0.35">
      <c r="A57" s="42">
        <v>43</v>
      </c>
      <c r="B57" s="32" t="s">
        <v>53</v>
      </c>
      <c r="C57" s="17">
        <v>1</v>
      </c>
      <c r="D57" s="17" t="s">
        <v>12</v>
      </c>
      <c r="E57" s="28">
        <v>0</v>
      </c>
      <c r="F57" s="37">
        <f t="shared" si="0"/>
        <v>0</v>
      </c>
      <c r="G57" s="2"/>
      <c r="H57" s="3"/>
      <c r="I57" s="28">
        <v>0</v>
      </c>
      <c r="J57" s="20">
        <f>C57*I57</f>
        <v>0</v>
      </c>
    </row>
    <row r="58" spans="1:10" x14ac:dyDescent="0.35">
      <c r="A58" s="42"/>
      <c r="B58" s="27" t="s">
        <v>54</v>
      </c>
      <c r="C58" s="27"/>
      <c r="D58" s="27"/>
      <c r="E58" s="27"/>
      <c r="F58" s="37" t="s">
        <v>95</v>
      </c>
      <c r="G58" s="9"/>
      <c r="H58" s="3"/>
      <c r="I58" s="27"/>
      <c r="J58" s="20"/>
    </row>
    <row r="59" spans="1:10" x14ac:dyDescent="0.35">
      <c r="A59" s="42">
        <v>46</v>
      </c>
      <c r="B59" s="32" t="s">
        <v>55</v>
      </c>
      <c r="C59" s="30">
        <v>1</v>
      </c>
      <c r="D59" s="17" t="s">
        <v>12</v>
      </c>
      <c r="E59" s="28">
        <v>0</v>
      </c>
      <c r="F59" s="37">
        <f t="shared" si="0"/>
        <v>0</v>
      </c>
      <c r="G59" s="9"/>
      <c r="H59" s="3"/>
      <c r="I59" s="28">
        <v>0</v>
      </c>
      <c r="J59" s="20">
        <f>C59*I59</f>
        <v>0</v>
      </c>
    </row>
    <row r="60" spans="1:10" x14ac:dyDescent="0.35">
      <c r="A60" s="42">
        <v>42</v>
      </c>
      <c r="B60" s="32" t="s">
        <v>52</v>
      </c>
      <c r="C60" s="30">
        <v>76</v>
      </c>
      <c r="D60" s="17" t="s">
        <v>16</v>
      </c>
      <c r="E60" s="28">
        <v>0</v>
      </c>
      <c r="F60" s="37">
        <f t="shared" si="0"/>
        <v>0</v>
      </c>
      <c r="G60" s="9"/>
      <c r="H60" s="3"/>
      <c r="I60" s="28">
        <v>0</v>
      </c>
      <c r="J60" s="20">
        <f>C60*I60</f>
        <v>0</v>
      </c>
    </row>
    <row r="61" spans="1:10" x14ac:dyDescent="0.35">
      <c r="A61" s="42">
        <v>43</v>
      </c>
      <c r="B61" s="32" t="s">
        <v>53</v>
      </c>
      <c r="C61" s="17">
        <v>1</v>
      </c>
      <c r="D61" s="17" t="s">
        <v>12</v>
      </c>
      <c r="E61" s="28">
        <v>0</v>
      </c>
      <c r="F61" s="37">
        <f t="shared" si="0"/>
        <v>0</v>
      </c>
      <c r="G61" s="9"/>
      <c r="H61" s="3"/>
      <c r="I61" s="28">
        <v>0</v>
      </c>
      <c r="J61" s="20">
        <f>C61*I61</f>
        <v>0</v>
      </c>
    </row>
    <row r="62" spans="1:10" x14ac:dyDescent="0.35">
      <c r="A62" s="42"/>
      <c r="B62" s="27" t="s">
        <v>56</v>
      </c>
      <c r="C62" s="27"/>
      <c r="D62" s="27"/>
      <c r="E62" s="28" t="s">
        <v>95</v>
      </c>
      <c r="F62" s="37" t="s">
        <v>95</v>
      </c>
      <c r="G62" s="9"/>
      <c r="H62" s="3"/>
      <c r="I62" s="28" t="s">
        <v>95</v>
      </c>
      <c r="J62" s="20"/>
    </row>
    <row r="63" spans="1:10" x14ac:dyDescent="0.35">
      <c r="A63" s="42">
        <v>42</v>
      </c>
      <c r="B63" s="32" t="s">
        <v>52</v>
      </c>
      <c r="C63" s="30">
        <v>75</v>
      </c>
      <c r="D63" s="17" t="s">
        <v>16</v>
      </c>
      <c r="E63" s="28">
        <v>0</v>
      </c>
      <c r="F63" s="37">
        <f t="shared" si="0"/>
        <v>0</v>
      </c>
      <c r="G63" s="9"/>
      <c r="H63" s="3"/>
      <c r="I63" s="28">
        <v>0</v>
      </c>
      <c r="J63" s="20">
        <f>C63*I63</f>
        <v>0</v>
      </c>
    </row>
    <row r="64" spans="1:10" x14ac:dyDescent="0.35">
      <c r="A64" s="42">
        <v>43</v>
      </c>
      <c r="B64" s="32" t="s">
        <v>53</v>
      </c>
      <c r="C64" s="17">
        <v>1</v>
      </c>
      <c r="D64" s="17" t="s">
        <v>12</v>
      </c>
      <c r="E64" s="28">
        <v>0</v>
      </c>
      <c r="F64" s="37">
        <f t="shared" si="0"/>
        <v>0</v>
      </c>
      <c r="G64" s="9"/>
      <c r="H64" s="3"/>
      <c r="I64" s="28">
        <v>0</v>
      </c>
      <c r="J64" s="20">
        <f>C64*I64</f>
        <v>0</v>
      </c>
    </row>
    <row r="65" spans="1:10" x14ac:dyDescent="0.35">
      <c r="A65" s="42"/>
      <c r="B65" s="27" t="s">
        <v>57</v>
      </c>
      <c r="C65" s="27"/>
      <c r="D65" s="27"/>
      <c r="E65" s="28" t="s">
        <v>95</v>
      </c>
      <c r="F65" s="37" t="s">
        <v>95</v>
      </c>
      <c r="G65" s="9"/>
      <c r="H65" s="3"/>
      <c r="I65" s="28" t="s">
        <v>95</v>
      </c>
      <c r="J65" s="20"/>
    </row>
    <row r="66" spans="1:10" x14ac:dyDescent="0.35">
      <c r="A66" s="42">
        <v>46</v>
      </c>
      <c r="B66" s="32" t="s">
        <v>58</v>
      </c>
      <c r="C66" s="30">
        <v>1</v>
      </c>
      <c r="D66" s="17" t="s">
        <v>12</v>
      </c>
      <c r="E66" s="28">
        <v>0</v>
      </c>
      <c r="F66" s="37">
        <f t="shared" si="0"/>
        <v>0</v>
      </c>
      <c r="G66" s="9"/>
      <c r="H66" s="3"/>
      <c r="I66" s="28">
        <v>0</v>
      </c>
      <c r="J66" s="20">
        <f>C66*I66</f>
        <v>0</v>
      </c>
    </row>
    <row r="67" spans="1:10" x14ac:dyDescent="0.35">
      <c r="A67" s="42">
        <v>42</v>
      </c>
      <c r="B67" s="32" t="s">
        <v>52</v>
      </c>
      <c r="C67" s="30">
        <v>82</v>
      </c>
      <c r="D67" s="17" t="s">
        <v>16</v>
      </c>
      <c r="E67" s="28">
        <v>0</v>
      </c>
      <c r="F67" s="37">
        <f t="shared" si="0"/>
        <v>0</v>
      </c>
      <c r="G67" s="9"/>
      <c r="H67" s="3"/>
      <c r="I67" s="28">
        <v>0</v>
      </c>
      <c r="J67" s="20">
        <f>C67*I67</f>
        <v>0</v>
      </c>
    </row>
    <row r="68" spans="1:10" x14ac:dyDescent="0.35">
      <c r="A68" s="42">
        <v>43</v>
      </c>
      <c r="B68" s="32" t="s">
        <v>53</v>
      </c>
      <c r="C68" s="17">
        <v>1</v>
      </c>
      <c r="D68" s="17" t="s">
        <v>12</v>
      </c>
      <c r="E68" s="28">
        <v>0</v>
      </c>
      <c r="F68" s="37">
        <f t="shared" ref="F68:F131" si="5">+C68*E68</f>
        <v>0</v>
      </c>
      <c r="G68" s="9"/>
      <c r="H68" s="3"/>
      <c r="I68" s="28">
        <v>0</v>
      </c>
      <c r="J68" s="20">
        <f>C68*I68</f>
        <v>0</v>
      </c>
    </row>
    <row r="69" spans="1:10" x14ac:dyDescent="0.35">
      <c r="A69" s="42"/>
      <c r="B69" s="27" t="s">
        <v>59</v>
      </c>
      <c r="C69" s="27"/>
      <c r="D69" s="27"/>
      <c r="E69" s="28" t="s">
        <v>95</v>
      </c>
      <c r="F69" s="37" t="s">
        <v>95</v>
      </c>
      <c r="G69" s="9"/>
      <c r="H69" s="3"/>
      <c r="I69" s="28" t="s">
        <v>95</v>
      </c>
      <c r="J69" s="20"/>
    </row>
    <row r="70" spans="1:10" x14ac:dyDescent="0.35">
      <c r="A70" s="42">
        <v>42</v>
      </c>
      <c r="B70" s="32" t="s">
        <v>52</v>
      </c>
      <c r="C70" s="30">
        <v>89</v>
      </c>
      <c r="D70" s="17" t="s">
        <v>16</v>
      </c>
      <c r="E70" s="28">
        <v>0</v>
      </c>
      <c r="F70" s="37">
        <f t="shared" si="5"/>
        <v>0</v>
      </c>
      <c r="G70" s="9"/>
      <c r="H70" s="3"/>
      <c r="I70" s="28">
        <v>0</v>
      </c>
      <c r="J70" s="20">
        <f>C70*I70</f>
        <v>0</v>
      </c>
    </row>
    <row r="71" spans="1:10" x14ac:dyDescent="0.35">
      <c r="A71" s="42">
        <v>43</v>
      </c>
      <c r="B71" s="32" t="s">
        <v>53</v>
      </c>
      <c r="C71" s="17">
        <v>1</v>
      </c>
      <c r="D71" s="17" t="s">
        <v>12</v>
      </c>
      <c r="E71" s="28">
        <v>0</v>
      </c>
      <c r="F71" s="37">
        <f t="shared" si="5"/>
        <v>0</v>
      </c>
      <c r="G71" s="9"/>
      <c r="H71" s="3"/>
      <c r="I71" s="28">
        <v>0</v>
      </c>
      <c r="J71" s="20">
        <f>C71*I71</f>
        <v>0</v>
      </c>
    </row>
    <row r="72" spans="1:10" x14ac:dyDescent="0.35">
      <c r="A72" s="42"/>
      <c r="B72" s="27" t="s">
        <v>60</v>
      </c>
      <c r="C72" s="27"/>
      <c r="D72" s="27"/>
      <c r="E72" s="28" t="s">
        <v>95</v>
      </c>
      <c r="F72" s="37" t="s">
        <v>95</v>
      </c>
      <c r="G72" s="9"/>
      <c r="H72" s="3"/>
      <c r="I72" s="28" t="s">
        <v>95</v>
      </c>
      <c r="J72" s="20"/>
    </row>
    <row r="73" spans="1:10" x14ac:dyDescent="0.35">
      <c r="A73" s="42">
        <v>42</v>
      </c>
      <c r="B73" s="32" t="s">
        <v>61</v>
      </c>
      <c r="C73" s="30">
        <v>65</v>
      </c>
      <c r="D73" s="17" t="s">
        <v>16</v>
      </c>
      <c r="E73" s="28">
        <v>0</v>
      </c>
      <c r="F73" s="37">
        <f t="shared" si="5"/>
        <v>0</v>
      </c>
      <c r="G73" s="9"/>
      <c r="H73" s="3"/>
      <c r="I73" s="28">
        <v>0</v>
      </c>
      <c r="J73" s="20">
        <f>C73*I73</f>
        <v>0</v>
      </c>
    </row>
    <row r="74" spans="1:10" x14ac:dyDescent="0.35">
      <c r="A74" s="42">
        <v>43</v>
      </c>
      <c r="B74" s="32" t="s">
        <v>53</v>
      </c>
      <c r="C74" s="17">
        <v>1</v>
      </c>
      <c r="D74" s="17" t="s">
        <v>12</v>
      </c>
      <c r="E74" s="28">
        <v>0</v>
      </c>
      <c r="F74" s="37">
        <f t="shared" si="5"/>
        <v>0</v>
      </c>
      <c r="G74" s="9"/>
      <c r="H74" s="3"/>
      <c r="I74" s="28">
        <v>0</v>
      </c>
      <c r="J74" s="20">
        <f>C74*I74</f>
        <v>0</v>
      </c>
    </row>
    <row r="75" spans="1:10" x14ac:dyDescent="0.35">
      <c r="A75" s="42"/>
      <c r="B75" s="27" t="s">
        <v>62</v>
      </c>
      <c r="C75" s="27"/>
      <c r="D75" s="27"/>
      <c r="E75" s="28" t="s">
        <v>95</v>
      </c>
      <c r="F75" s="37" t="s">
        <v>95</v>
      </c>
      <c r="G75" s="9"/>
      <c r="H75" s="3"/>
      <c r="I75" s="28" t="s">
        <v>95</v>
      </c>
      <c r="J75" s="20"/>
    </row>
    <row r="76" spans="1:10" x14ac:dyDescent="0.35">
      <c r="A76" s="42">
        <v>42</v>
      </c>
      <c r="B76" s="32" t="s">
        <v>61</v>
      </c>
      <c r="C76" s="30">
        <v>70</v>
      </c>
      <c r="D76" s="17" t="s">
        <v>16</v>
      </c>
      <c r="E76" s="28">
        <v>0</v>
      </c>
      <c r="F76" s="37">
        <f t="shared" si="5"/>
        <v>0</v>
      </c>
      <c r="G76" s="9"/>
      <c r="H76" s="3"/>
      <c r="I76" s="28">
        <v>0</v>
      </c>
      <c r="J76" s="20">
        <f>C76*I76</f>
        <v>0</v>
      </c>
    </row>
    <row r="77" spans="1:10" x14ac:dyDescent="0.35">
      <c r="A77" s="42">
        <v>43</v>
      </c>
      <c r="B77" s="32" t="s">
        <v>53</v>
      </c>
      <c r="C77" s="17">
        <v>1</v>
      </c>
      <c r="D77" s="17" t="s">
        <v>12</v>
      </c>
      <c r="E77" s="28">
        <v>0</v>
      </c>
      <c r="F77" s="37">
        <f t="shared" si="5"/>
        <v>0</v>
      </c>
      <c r="G77" s="9"/>
      <c r="H77" s="3"/>
      <c r="I77" s="28">
        <v>0</v>
      </c>
      <c r="J77" s="20">
        <f>C77*I77</f>
        <v>0</v>
      </c>
    </row>
    <row r="78" spans="1:10" x14ac:dyDescent="0.35">
      <c r="A78" s="42"/>
      <c r="B78" s="27" t="s">
        <v>63</v>
      </c>
      <c r="C78" s="27"/>
      <c r="D78" s="27"/>
      <c r="E78" s="28" t="s">
        <v>95</v>
      </c>
      <c r="F78" s="37" t="s">
        <v>95</v>
      </c>
      <c r="G78" s="9"/>
      <c r="H78" s="3"/>
      <c r="I78" s="28" t="s">
        <v>95</v>
      </c>
      <c r="J78" s="20"/>
    </row>
    <row r="79" spans="1:10" x14ac:dyDescent="0.35">
      <c r="A79" s="42">
        <v>44</v>
      </c>
      <c r="B79" s="32" t="s">
        <v>64</v>
      </c>
      <c r="C79" s="30">
        <v>77</v>
      </c>
      <c r="D79" s="17" t="s">
        <v>16</v>
      </c>
      <c r="E79" s="28">
        <v>0</v>
      </c>
      <c r="F79" s="37">
        <f t="shared" si="5"/>
        <v>0</v>
      </c>
      <c r="G79" s="9"/>
      <c r="H79" s="3"/>
      <c r="I79" s="28">
        <v>0</v>
      </c>
      <c r="J79" s="20">
        <f>C79*I79</f>
        <v>0</v>
      </c>
    </row>
    <row r="80" spans="1:10" x14ac:dyDescent="0.35">
      <c r="A80" s="42">
        <v>45</v>
      </c>
      <c r="B80" s="32" t="s">
        <v>65</v>
      </c>
      <c r="C80" s="17">
        <v>1</v>
      </c>
      <c r="D80" s="17" t="s">
        <v>12</v>
      </c>
      <c r="E80" s="28">
        <v>0</v>
      </c>
      <c r="F80" s="37">
        <f t="shared" si="5"/>
        <v>0</v>
      </c>
      <c r="G80" s="9"/>
      <c r="H80" s="3"/>
      <c r="I80" s="28">
        <v>0</v>
      </c>
      <c r="J80" s="20">
        <f>C80*I80</f>
        <v>0</v>
      </c>
    </row>
    <row r="81" spans="1:10" x14ac:dyDescent="0.35">
      <c r="A81" s="42"/>
      <c r="B81" s="27" t="s">
        <v>66</v>
      </c>
      <c r="C81" s="27"/>
      <c r="D81" s="27"/>
      <c r="E81" s="28" t="s">
        <v>95</v>
      </c>
      <c r="F81" s="37" t="s">
        <v>95</v>
      </c>
      <c r="G81" s="9"/>
      <c r="H81" s="9"/>
      <c r="I81" s="28" t="s">
        <v>95</v>
      </c>
      <c r="J81" s="20"/>
    </row>
    <row r="82" spans="1:10" x14ac:dyDescent="0.35">
      <c r="A82" s="42">
        <v>46</v>
      </c>
      <c r="B82" s="32" t="s">
        <v>67</v>
      </c>
      <c r="C82" s="30">
        <v>1</v>
      </c>
      <c r="D82" s="17" t="s">
        <v>12</v>
      </c>
      <c r="E82" s="28">
        <v>0</v>
      </c>
      <c r="F82" s="37">
        <f t="shared" si="5"/>
        <v>0</v>
      </c>
      <c r="G82" s="2"/>
      <c r="H82" s="3"/>
      <c r="I82" s="28">
        <v>0</v>
      </c>
      <c r="J82" s="20">
        <f>C82*I82</f>
        <v>0</v>
      </c>
    </row>
    <row r="83" spans="1:10" x14ac:dyDescent="0.35">
      <c r="A83" s="42">
        <v>42</v>
      </c>
      <c r="B83" s="32" t="s">
        <v>61</v>
      </c>
      <c r="C83" s="30">
        <v>83</v>
      </c>
      <c r="D83" s="17" t="s">
        <v>16</v>
      </c>
      <c r="E83" s="28">
        <v>0</v>
      </c>
      <c r="F83" s="37">
        <f t="shared" si="5"/>
        <v>0</v>
      </c>
      <c r="G83" s="2"/>
      <c r="H83" s="3"/>
      <c r="I83" s="28">
        <v>0</v>
      </c>
      <c r="J83" s="20">
        <f>C83*I83</f>
        <v>0</v>
      </c>
    </row>
    <row r="84" spans="1:10" x14ac:dyDescent="0.35">
      <c r="A84" s="42">
        <v>43</v>
      </c>
      <c r="B84" s="32" t="s">
        <v>53</v>
      </c>
      <c r="C84" s="17">
        <v>1</v>
      </c>
      <c r="D84" s="17" t="s">
        <v>12</v>
      </c>
      <c r="E84" s="28">
        <v>0</v>
      </c>
      <c r="F84" s="37">
        <f t="shared" si="5"/>
        <v>0</v>
      </c>
      <c r="G84" s="2"/>
      <c r="H84" s="3"/>
      <c r="I84" s="28">
        <v>0</v>
      </c>
      <c r="J84" s="20">
        <f>C84*I84</f>
        <v>0</v>
      </c>
    </row>
    <row r="85" spans="1:10" x14ac:dyDescent="0.35">
      <c r="A85" s="42"/>
      <c r="B85" s="27" t="s">
        <v>68</v>
      </c>
      <c r="C85" s="27"/>
      <c r="D85" s="27"/>
      <c r="E85" s="28" t="s">
        <v>95</v>
      </c>
      <c r="F85" s="37" t="s">
        <v>95</v>
      </c>
      <c r="G85" s="9"/>
      <c r="H85" s="9"/>
      <c r="I85" s="28" t="s">
        <v>95</v>
      </c>
      <c r="J85" s="20"/>
    </row>
    <row r="86" spans="1:10" x14ac:dyDescent="0.35">
      <c r="A86" s="42">
        <v>42</v>
      </c>
      <c r="B86" s="32" t="s">
        <v>61</v>
      </c>
      <c r="C86" s="30">
        <v>120</v>
      </c>
      <c r="D86" s="17" t="s">
        <v>16</v>
      </c>
      <c r="E86" s="28">
        <v>0</v>
      </c>
      <c r="F86" s="37">
        <f t="shared" si="5"/>
        <v>0</v>
      </c>
      <c r="G86" s="2"/>
      <c r="H86" s="3"/>
      <c r="I86" s="28">
        <v>0</v>
      </c>
      <c r="J86" s="20">
        <f>C86*I86</f>
        <v>0</v>
      </c>
    </row>
    <row r="87" spans="1:10" x14ac:dyDescent="0.35">
      <c r="A87" s="42">
        <v>43</v>
      </c>
      <c r="B87" s="32" t="s">
        <v>53</v>
      </c>
      <c r="C87" s="17">
        <v>1</v>
      </c>
      <c r="D87" s="17" t="s">
        <v>12</v>
      </c>
      <c r="E87" s="28">
        <v>0</v>
      </c>
      <c r="F87" s="37">
        <f t="shared" si="5"/>
        <v>0</v>
      </c>
      <c r="G87" s="2"/>
      <c r="H87" s="3"/>
      <c r="I87" s="28">
        <v>0</v>
      </c>
      <c r="J87" s="20">
        <f>C87*I87</f>
        <v>0</v>
      </c>
    </row>
    <row r="88" spans="1:10" x14ac:dyDescent="0.35">
      <c r="A88" s="42"/>
      <c r="B88" s="27" t="s">
        <v>69</v>
      </c>
      <c r="C88" s="27"/>
      <c r="D88" s="27"/>
      <c r="E88" s="28" t="s">
        <v>95</v>
      </c>
      <c r="F88" s="37" t="s">
        <v>95</v>
      </c>
      <c r="G88" s="9"/>
      <c r="H88" s="9"/>
      <c r="I88" s="28" t="s">
        <v>95</v>
      </c>
      <c r="J88" s="20"/>
    </row>
    <row r="89" spans="1:10" x14ac:dyDescent="0.35">
      <c r="A89" s="42">
        <v>42</v>
      </c>
      <c r="B89" s="32" t="s">
        <v>61</v>
      </c>
      <c r="C89" s="30">
        <v>73</v>
      </c>
      <c r="D89" s="17" t="s">
        <v>16</v>
      </c>
      <c r="E89" s="28">
        <v>0</v>
      </c>
      <c r="F89" s="37">
        <f t="shared" si="5"/>
        <v>0</v>
      </c>
      <c r="G89" s="2"/>
      <c r="H89" s="3"/>
      <c r="I89" s="28">
        <v>0</v>
      </c>
      <c r="J89" s="20">
        <f>C89*I89</f>
        <v>0</v>
      </c>
    </row>
    <row r="90" spans="1:10" x14ac:dyDescent="0.35">
      <c r="A90" s="42">
        <v>43</v>
      </c>
      <c r="B90" s="32" t="s">
        <v>53</v>
      </c>
      <c r="C90" s="17">
        <v>1</v>
      </c>
      <c r="D90" s="17" t="s">
        <v>12</v>
      </c>
      <c r="E90" s="28">
        <v>0</v>
      </c>
      <c r="F90" s="37">
        <f t="shared" si="5"/>
        <v>0</v>
      </c>
      <c r="G90" s="2"/>
      <c r="H90" s="3"/>
      <c r="I90" s="28">
        <v>0</v>
      </c>
      <c r="J90" s="20">
        <f>C90*I90</f>
        <v>0</v>
      </c>
    </row>
    <row r="91" spans="1:10" x14ac:dyDescent="0.35">
      <c r="A91" s="42"/>
      <c r="B91" s="27" t="s">
        <v>70</v>
      </c>
      <c r="C91" s="27"/>
      <c r="D91" s="27"/>
      <c r="E91" s="28" t="s">
        <v>95</v>
      </c>
      <c r="F91" s="37" t="s">
        <v>95</v>
      </c>
      <c r="G91" s="9"/>
      <c r="H91" s="9"/>
      <c r="I91" s="28" t="s">
        <v>95</v>
      </c>
      <c r="J91" s="20"/>
    </row>
    <row r="92" spans="1:10" x14ac:dyDescent="0.35">
      <c r="A92" s="42">
        <v>46</v>
      </c>
      <c r="B92" s="32" t="s">
        <v>71</v>
      </c>
      <c r="C92" s="30">
        <v>1</v>
      </c>
      <c r="D92" s="17" t="s">
        <v>12</v>
      </c>
      <c r="E92" s="28">
        <v>0</v>
      </c>
      <c r="F92" s="37">
        <f t="shared" si="5"/>
        <v>0</v>
      </c>
      <c r="G92" s="2"/>
      <c r="H92" s="12"/>
      <c r="I92" s="28">
        <v>0</v>
      </c>
      <c r="J92" s="20">
        <f>C92*I92</f>
        <v>0</v>
      </c>
    </row>
    <row r="93" spans="1:10" x14ac:dyDescent="0.35">
      <c r="A93" s="42">
        <v>42</v>
      </c>
      <c r="B93" s="32" t="s">
        <v>61</v>
      </c>
      <c r="C93" s="30">
        <v>86</v>
      </c>
      <c r="D93" s="17" t="s">
        <v>16</v>
      </c>
      <c r="E93" s="28">
        <v>0</v>
      </c>
      <c r="F93" s="37">
        <f t="shared" si="5"/>
        <v>0</v>
      </c>
      <c r="G93" s="2"/>
      <c r="H93" s="12"/>
      <c r="I93" s="28">
        <v>0</v>
      </c>
      <c r="J93" s="20">
        <f>C93*I93</f>
        <v>0</v>
      </c>
    </row>
    <row r="94" spans="1:10" x14ac:dyDescent="0.35">
      <c r="A94" s="42">
        <v>43</v>
      </c>
      <c r="B94" s="32" t="s">
        <v>53</v>
      </c>
      <c r="C94" s="17">
        <v>1</v>
      </c>
      <c r="D94" s="17" t="s">
        <v>12</v>
      </c>
      <c r="E94" s="28">
        <v>0</v>
      </c>
      <c r="F94" s="37">
        <f t="shared" si="5"/>
        <v>0</v>
      </c>
      <c r="G94" s="2"/>
      <c r="H94" s="12"/>
      <c r="I94" s="28">
        <v>0</v>
      </c>
      <c r="J94" s="20">
        <f>C94*I94</f>
        <v>0</v>
      </c>
    </row>
    <row r="95" spans="1:10" x14ac:dyDescent="0.35">
      <c r="A95" s="42"/>
      <c r="B95" s="27" t="s">
        <v>72</v>
      </c>
      <c r="C95" s="27"/>
      <c r="D95" s="27"/>
      <c r="E95" s="28" t="s">
        <v>95</v>
      </c>
      <c r="F95" s="37" t="s">
        <v>95</v>
      </c>
      <c r="G95" s="9"/>
      <c r="H95" s="9"/>
      <c r="I95" s="28" t="s">
        <v>95</v>
      </c>
      <c r="J95" s="20"/>
    </row>
    <row r="96" spans="1:10" x14ac:dyDescent="0.35">
      <c r="A96" s="42">
        <v>42</v>
      </c>
      <c r="B96" s="32" t="s">
        <v>73</v>
      </c>
      <c r="C96" s="30">
        <v>75</v>
      </c>
      <c r="D96" s="17" t="s">
        <v>16</v>
      </c>
      <c r="E96" s="28">
        <v>0</v>
      </c>
      <c r="F96" s="37">
        <f t="shared" si="5"/>
        <v>0</v>
      </c>
      <c r="G96" s="2"/>
      <c r="H96" s="12"/>
      <c r="I96" s="28">
        <v>0</v>
      </c>
      <c r="J96" s="20">
        <f>C96*I96</f>
        <v>0</v>
      </c>
    </row>
    <row r="97" spans="1:10" x14ac:dyDescent="0.35">
      <c r="A97" s="42">
        <v>43</v>
      </c>
      <c r="B97" s="32" t="s">
        <v>53</v>
      </c>
      <c r="C97" s="17">
        <v>1</v>
      </c>
      <c r="D97" s="17" t="s">
        <v>12</v>
      </c>
      <c r="E97" s="28">
        <v>0</v>
      </c>
      <c r="F97" s="37">
        <f t="shared" si="5"/>
        <v>0</v>
      </c>
      <c r="G97" s="2"/>
      <c r="H97" s="11"/>
      <c r="I97" s="28">
        <v>0</v>
      </c>
      <c r="J97" s="20">
        <f>C97*I97</f>
        <v>0</v>
      </c>
    </row>
    <row r="98" spans="1:10" x14ac:dyDescent="0.35">
      <c r="A98" s="42"/>
      <c r="B98" s="27" t="s">
        <v>74</v>
      </c>
      <c r="C98" s="27"/>
      <c r="D98" s="27"/>
      <c r="E98" s="28" t="s">
        <v>95</v>
      </c>
      <c r="F98" s="37" t="s">
        <v>95</v>
      </c>
      <c r="G98" s="9"/>
      <c r="H98" s="9"/>
      <c r="I98" s="28" t="s">
        <v>95</v>
      </c>
      <c r="J98" s="20"/>
    </row>
    <row r="99" spans="1:10" x14ac:dyDescent="0.35">
      <c r="A99" s="42">
        <v>42</v>
      </c>
      <c r="B99" s="32" t="s">
        <v>73</v>
      </c>
      <c r="C99" s="30">
        <v>71</v>
      </c>
      <c r="D99" s="17" t="s">
        <v>16</v>
      </c>
      <c r="E99" s="28">
        <v>0</v>
      </c>
      <c r="F99" s="37">
        <f t="shared" si="5"/>
        <v>0</v>
      </c>
      <c r="G99" s="2"/>
      <c r="H99" s="12"/>
      <c r="I99" s="28">
        <v>0</v>
      </c>
      <c r="J99" s="20">
        <f>C99*I99</f>
        <v>0</v>
      </c>
    </row>
    <row r="100" spans="1:10" x14ac:dyDescent="0.35">
      <c r="A100" s="42">
        <v>43</v>
      </c>
      <c r="B100" s="32" t="s">
        <v>53</v>
      </c>
      <c r="C100" s="17">
        <v>1</v>
      </c>
      <c r="D100" s="17" t="s">
        <v>12</v>
      </c>
      <c r="E100" s="28">
        <v>0</v>
      </c>
      <c r="F100" s="37">
        <f t="shared" si="5"/>
        <v>0</v>
      </c>
      <c r="G100" s="2"/>
      <c r="H100" s="12"/>
      <c r="I100" s="28">
        <v>0</v>
      </c>
      <c r="J100" s="20">
        <f>C100*I100</f>
        <v>0</v>
      </c>
    </row>
    <row r="101" spans="1:10" x14ac:dyDescent="0.35">
      <c r="A101" s="42"/>
      <c r="B101" s="27" t="s">
        <v>75</v>
      </c>
      <c r="C101" s="27"/>
      <c r="D101" s="27"/>
      <c r="E101" s="28" t="s">
        <v>95</v>
      </c>
      <c r="F101" s="37" t="s">
        <v>95</v>
      </c>
      <c r="G101" s="9"/>
      <c r="H101" s="9"/>
      <c r="I101" s="28" t="s">
        <v>95</v>
      </c>
      <c r="J101" s="20"/>
    </row>
    <row r="102" spans="1:10" x14ac:dyDescent="0.35">
      <c r="A102" s="42">
        <v>44</v>
      </c>
      <c r="B102" s="32" t="s">
        <v>76</v>
      </c>
      <c r="C102" s="30">
        <v>63</v>
      </c>
      <c r="D102" s="17" t="s">
        <v>16</v>
      </c>
      <c r="E102" s="28">
        <v>0</v>
      </c>
      <c r="F102" s="37">
        <f t="shared" si="5"/>
        <v>0</v>
      </c>
      <c r="G102" s="2"/>
      <c r="H102" s="12"/>
      <c r="I102" s="28">
        <v>0</v>
      </c>
      <c r="J102" s="20">
        <f>C102*I102</f>
        <v>0</v>
      </c>
    </row>
    <row r="103" spans="1:10" x14ac:dyDescent="0.35">
      <c r="A103" s="42">
        <v>45</v>
      </c>
      <c r="B103" s="32" t="s">
        <v>65</v>
      </c>
      <c r="C103" s="17">
        <v>1</v>
      </c>
      <c r="D103" s="17" t="s">
        <v>12</v>
      </c>
      <c r="E103" s="28">
        <v>0</v>
      </c>
      <c r="F103" s="37">
        <f t="shared" si="5"/>
        <v>0</v>
      </c>
      <c r="G103" s="2"/>
      <c r="H103" s="12"/>
      <c r="I103" s="28">
        <v>0</v>
      </c>
      <c r="J103" s="20">
        <f>C103*I103</f>
        <v>0</v>
      </c>
    </row>
    <row r="104" spans="1:10" x14ac:dyDescent="0.35">
      <c r="A104" s="42"/>
      <c r="B104" s="27" t="s">
        <v>77</v>
      </c>
      <c r="C104" s="27"/>
      <c r="D104" s="27"/>
      <c r="E104" s="28" t="s">
        <v>95</v>
      </c>
      <c r="F104" s="37" t="s">
        <v>95</v>
      </c>
      <c r="G104" s="9"/>
      <c r="H104" s="9"/>
      <c r="I104" s="28" t="s">
        <v>95</v>
      </c>
      <c r="J104" s="20"/>
    </row>
    <row r="105" spans="1:10" x14ac:dyDescent="0.35">
      <c r="A105" s="42">
        <v>46</v>
      </c>
      <c r="B105" s="32" t="s">
        <v>78</v>
      </c>
      <c r="C105" s="30">
        <v>1</v>
      </c>
      <c r="D105" s="17" t="s">
        <v>12</v>
      </c>
      <c r="E105" s="28">
        <v>0</v>
      </c>
      <c r="F105" s="37">
        <f t="shared" si="5"/>
        <v>0</v>
      </c>
      <c r="G105" s="2"/>
      <c r="H105" s="12"/>
      <c r="I105" s="28">
        <v>0</v>
      </c>
      <c r="J105" s="20">
        <f>C105*I105</f>
        <v>0</v>
      </c>
    </row>
    <row r="106" spans="1:10" x14ac:dyDescent="0.35">
      <c r="A106" s="42">
        <v>44</v>
      </c>
      <c r="B106" s="32" t="s">
        <v>76</v>
      </c>
      <c r="C106" s="30">
        <v>64</v>
      </c>
      <c r="D106" s="17" t="s">
        <v>16</v>
      </c>
      <c r="E106" s="28">
        <v>0</v>
      </c>
      <c r="F106" s="37">
        <f t="shared" si="5"/>
        <v>0</v>
      </c>
      <c r="G106" s="2"/>
      <c r="H106" s="12"/>
      <c r="I106" s="28">
        <v>0</v>
      </c>
      <c r="J106" s="20">
        <f>C106*I106</f>
        <v>0</v>
      </c>
    </row>
    <row r="107" spans="1:10" x14ac:dyDescent="0.35">
      <c r="A107" s="42">
        <v>45</v>
      </c>
      <c r="B107" s="32" t="s">
        <v>65</v>
      </c>
      <c r="C107" s="17">
        <v>1</v>
      </c>
      <c r="D107" s="17" t="s">
        <v>12</v>
      </c>
      <c r="E107" s="28">
        <v>0</v>
      </c>
      <c r="F107" s="37">
        <f t="shared" si="5"/>
        <v>0</v>
      </c>
      <c r="G107" s="2"/>
      <c r="H107" s="12"/>
      <c r="I107" s="28">
        <v>0</v>
      </c>
      <c r="J107" s="20">
        <f>C107*I107</f>
        <v>0</v>
      </c>
    </row>
    <row r="108" spans="1:10" x14ac:dyDescent="0.35">
      <c r="A108" s="42"/>
      <c r="B108" s="27" t="s">
        <v>79</v>
      </c>
      <c r="C108" s="27"/>
      <c r="D108" s="27"/>
      <c r="E108" s="28" t="s">
        <v>95</v>
      </c>
      <c r="F108" s="37" t="s">
        <v>95</v>
      </c>
      <c r="G108" s="9"/>
      <c r="H108" s="9"/>
      <c r="I108" s="28" t="s">
        <v>95</v>
      </c>
      <c r="J108" s="20"/>
    </row>
    <row r="109" spans="1:10" x14ac:dyDescent="0.35">
      <c r="A109" s="42">
        <v>46</v>
      </c>
      <c r="B109" s="32" t="s">
        <v>78</v>
      </c>
      <c r="C109" s="30">
        <v>1</v>
      </c>
      <c r="D109" s="17" t="s">
        <v>12</v>
      </c>
      <c r="E109" s="28">
        <v>0</v>
      </c>
      <c r="F109" s="37">
        <f t="shared" si="5"/>
        <v>0</v>
      </c>
      <c r="G109" s="2"/>
      <c r="H109" s="12"/>
      <c r="I109" s="28">
        <v>0</v>
      </c>
      <c r="J109" s="20">
        <f>C109*I109</f>
        <v>0</v>
      </c>
    </row>
    <row r="110" spans="1:10" x14ac:dyDescent="0.35">
      <c r="A110" s="42">
        <v>44</v>
      </c>
      <c r="B110" s="32" t="s">
        <v>76</v>
      </c>
      <c r="C110" s="30">
        <v>64</v>
      </c>
      <c r="D110" s="17" t="s">
        <v>16</v>
      </c>
      <c r="E110" s="28">
        <v>0</v>
      </c>
      <c r="F110" s="37">
        <f t="shared" si="5"/>
        <v>0</v>
      </c>
      <c r="G110" s="2"/>
      <c r="H110" s="12"/>
      <c r="I110" s="28">
        <v>0</v>
      </c>
      <c r="J110" s="20">
        <f>C110*I110</f>
        <v>0</v>
      </c>
    </row>
    <row r="111" spans="1:10" x14ac:dyDescent="0.35">
      <c r="A111" s="42">
        <v>45</v>
      </c>
      <c r="B111" s="32" t="s">
        <v>65</v>
      </c>
      <c r="C111" s="17">
        <v>1</v>
      </c>
      <c r="D111" s="17" t="s">
        <v>12</v>
      </c>
      <c r="E111" s="28">
        <v>0</v>
      </c>
      <c r="F111" s="37">
        <f t="shared" si="5"/>
        <v>0</v>
      </c>
      <c r="G111" s="2"/>
      <c r="H111" s="12"/>
      <c r="I111" s="28">
        <v>0</v>
      </c>
      <c r="J111" s="20">
        <f>C111*I111</f>
        <v>0</v>
      </c>
    </row>
    <row r="112" spans="1:10" x14ac:dyDescent="0.35">
      <c r="A112" s="42"/>
      <c r="B112" s="27" t="s">
        <v>80</v>
      </c>
      <c r="C112" s="27"/>
      <c r="D112" s="27"/>
      <c r="E112" s="28" t="s">
        <v>95</v>
      </c>
      <c r="F112" s="37" t="s">
        <v>95</v>
      </c>
      <c r="G112" s="9"/>
      <c r="H112" s="9"/>
      <c r="I112" s="28" t="s">
        <v>95</v>
      </c>
      <c r="J112" s="20"/>
    </row>
    <row r="113" spans="1:10" x14ac:dyDescent="0.35">
      <c r="A113" s="42">
        <v>44</v>
      </c>
      <c r="B113" s="32" t="s">
        <v>76</v>
      </c>
      <c r="C113" s="30">
        <v>58</v>
      </c>
      <c r="D113" s="17" t="s">
        <v>16</v>
      </c>
      <c r="E113" s="28">
        <v>0</v>
      </c>
      <c r="F113" s="37">
        <f t="shared" si="5"/>
        <v>0</v>
      </c>
      <c r="G113" s="2"/>
      <c r="H113" s="12"/>
      <c r="I113" s="28">
        <v>0</v>
      </c>
      <c r="J113" s="20">
        <f>C113*I113</f>
        <v>0</v>
      </c>
    </row>
    <row r="114" spans="1:10" x14ac:dyDescent="0.35">
      <c r="A114" s="42">
        <v>45</v>
      </c>
      <c r="B114" s="32" t="s">
        <v>65</v>
      </c>
      <c r="C114" s="17">
        <v>1</v>
      </c>
      <c r="D114" s="17" t="s">
        <v>12</v>
      </c>
      <c r="E114" s="28">
        <v>0</v>
      </c>
      <c r="F114" s="37">
        <f t="shared" si="5"/>
        <v>0</v>
      </c>
      <c r="G114" s="2"/>
      <c r="H114" s="12"/>
      <c r="I114" s="28">
        <v>0</v>
      </c>
      <c r="J114" s="20">
        <f>C114*I114</f>
        <v>0</v>
      </c>
    </row>
    <row r="115" spans="1:10" x14ac:dyDescent="0.35">
      <c r="A115" s="42"/>
      <c r="B115" s="27" t="s">
        <v>81</v>
      </c>
      <c r="C115" s="27"/>
      <c r="D115" s="27"/>
      <c r="E115" s="28" t="s">
        <v>95</v>
      </c>
      <c r="F115" s="37" t="s">
        <v>95</v>
      </c>
      <c r="G115" s="9"/>
      <c r="H115" s="9"/>
      <c r="I115" s="28" t="s">
        <v>95</v>
      </c>
      <c r="J115" s="20"/>
    </row>
    <row r="116" spans="1:10" x14ac:dyDescent="0.35">
      <c r="A116" s="42">
        <v>42</v>
      </c>
      <c r="B116" s="32" t="s">
        <v>73</v>
      </c>
      <c r="C116" s="30">
        <v>65</v>
      </c>
      <c r="D116" s="17" t="s">
        <v>16</v>
      </c>
      <c r="E116" s="28">
        <v>0</v>
      </c>
      <c r="F116" s="37">
        <f t="shared" si="5"/>
        <v>0</v>
      </c>
      <c r="G116" s="2"/>
      <c r="H116" s="12"/>
      <c r="I116" s="28">
        <v>0</v>
      </c>
      <c r="J116" s="20">
        <f>C116*I116</f>
        <v>0</v>
      </c>
    </row>
    <row r="117" spans="1:10" x14ac:dyDescent="0.35">
      <c r="A117" s="42">
        <v>43</v>
      </c>
      <c r="B117" s="32" t="s">
        <v>53</v>
      </c>
      <c r="C117" s="17">
        <v>1</v>
      </c>
      <c r="D117" s="17" t="s">
        <v>12</v>
      </c>
      <c r="E117" s="28">
        <v>0</v>
      </c>
      <c r="F117" s="37">
        <f t="shared" si="5"/>
        <v>0</v>
      </c>
      <c r="G117" s="2"/>
      <c r="H117" s="12"/>
      <c r="I117" s="28">
        <v>0</v>
      </c>
      <c r="J117" s="20">
        <f>C117*I117</f>
        <v>0</v>
      </c>
    </row>
    <row r="118" spans="1:10" x14ac:dyDescent="0.35">
      <c r="A118" s="42">
        <v>-4</v>
      </c>
      <c r="B118" s="27" t="s">
        <v>82</v>
      </c>
      <c r="C118" s="27"/>
      <c r="D118" s="27"/>
      <c r="E118" s="28" t="s">
        <v>95</v>
      </c>
      <c r="F118" s="37" t="s">
        <v>95</v>
      </c>
      <c r="G118" s="9"/>
      <c r="H118" s="9"/>
      <c r="I118" s="28" t="s">
        <v>95</v>
      </c>
      <c r="J118" s="20"/>
    </row>
    <row r="119" spans="1:10" x14ac:dyDescent="0.35">
      <c r="A119" s="42">
        <v>42</v>
      </c>
      <c r="B119" s="32" t="s">
        <v>73</v>
      </c>
      <c r="C119" s="30">
        <v>63</v>
      </c>
      <c r="D119" s="17" t="s">
        <v>16</v>
      </c>
      <c r="E119" s="28">
        <v>0</v>
      </c>
      <c r="F119" s="37">
        <f t="shared" si="5"/>
        <v>0</v>
      </c>
      <c r="G119" s="2"/>
      <c r="H119" s="12"/>
      <c r="I119" s="28">
        <v>0</v>
      </c>
      <c r="J119" s="20">
        <f>C119*I119</f>
        <v>0</v>
      </c>
    </row>
    <row r="120" spans="1:10" x14ac:dyDescent="0.35">
      <c r="A120" s="42">
        <v>43</v>
      </c>
      <c r="B120" s="32" t="s">
        <v>53</v>
      </c>
      <c r="C120" s="17">
        <v>1</v>
      </c>
      <c r="D120" s="17" t="s">
        <v>12</v>
      </c>
      <c r="E120" s="28">
        <v>0</v>
      </c>
      <c r="F120" s="37">
        <f t="shared" si="5"/>
        <v>0</v>
      </c>
      <c r="G120" s="2"/>
      <c r="H120" s="12"/>
      <c r="I120" s="28">
        <v>0</v>
      </c>
      <c r="J120" s="20">
        <f>C120*I120</f>
        <v>0</v>
      </c>
    </row>
    <row r="121" spans="1:10" x14ac:dyDescent="0.35">
      <c r="A121" s="42"/>
      <c r="B121" s="27" t="s">
        <v>83</v>
      </c>
      <c r="C121" s="27"/>
      <c r="D121" s="27"/>
      <c r="E121" s="28" t="s">
        <v>95</v>
      </c>
      <c r="F121" s="37" t="s">
        <v>95</v>
      </c>
      <c r="G121" s="9"/>
      <c r="H121" s="9"/>
      <c r="I121" s="28" t="s">
        <v>95</v>
      </c>
      <c r="J121" s="20"/>
    </row>
    <row r="122" spans="1:10" x14ac:dyDescent="0.35">
      <c r="A122" s="42">
        <v>44</v>
      </c>
      <c r="B122" s="32" t="s">
        <v>84</v>
      </c>
      <c r="C122" s="30">
        <v>55</v>
      </c>
      <c r="D122" s="17" t="s">
        <v>16</v>
      </c>
      <c r="E122" s="28">
        <v>0</v>
      </c>
      <c r="F122" s="37">
        <f t="shared" si="5"/>
        <v>0</v>
      </c>
      <c r="G122" s="2"/>
      <c r="H122" s="12"/>
      <c r="I122" s="28">
        <v>0</v>
      </c>
      <c r="J122" s="20">
        <f>C122*I122</f>
        <v>0</v>
      </c>
    </row>
    <row r="123" spans="1:10" x14ac:dyDescent="0.35">
      <c r="A123" s="42">
        <v>45</v>
      </c>
      <c r="B123" s="32" t="s">
        <v>65</v>
      </c>
      <c r="C123" s="17">
        <v>1</v>
      </c>
      <c r="D123" s="17" t="s">
        <v>12</v>
      </c>
      <c r="E123" s="28">
        <v>0</v>
      </c>
      <c r="F123" s="37">
        <f t="shared" si="5"/>
        <v>0</v>
      </c>
      <c r="G123" s="2"/>
      <c r="H123" s="12"/>
      <c r="I123" s="28">
        <v>0</v>
      </c>
      <c r="J123" s="20">
        <f>C123*I123</f>
        <v>0</v>
      </c>
    </row>
    <row r="124" spans="1:10" x14ac:dyDescent="0.35">
      <c r="A124" s="42"/>
      <c r="B124" s="27" t="s">
        <v>85</v>
      </c>
      <c r="C124" s="27"/>
      <c r="D124" s="27"/>
      <c r="E124" s="28" t="s">
        <v>119</v>
      </c>
      <c r="F124" s="37" t="s">
        <v>95</v>
      </c>
      <c r="G124" s="9"/>
      <c r="H124" s="9"/>
      <c r="I124" s="28" t="s">
        <v>119</v>
      </c>
      <c r="J124" s="20"/>
    </row>
    <row r="125" spans="1:10" x14ac:dyDescent="0.35">
      <c r="A125" s="42">
        <v>46</v>
      </c>
      <c r="B125" s="32" t="s">
        <v>86</v>
      </c>
      <c r="C125" s="30">
        <v>1</v>
      </c>
      <c r="D125" s="17" t="s">
        <v>12</v>
      </c>
      <c r="E125" s="28">
        <v>0</v>
      </c>
      <c r="F125" s="37">
        <f t="shared" si="5"/>
        <v>0</v>
      </c>
      <c r="G125" s="2"/>
      <c r="H125" s="12"/>
      <c r="I125" s="28">
        <v>0</v>
      </c>
      <c r="J125" s="20">
        <f>C125*I125</f>
        <v>0</v>
      </c>
    </row>
    <row r="126" spans="1:10" x14ac:dyDescent="0.35">
      <c r="A126" s="42">
        <v>44</v>
      </c>
      <c r="B126" s="32" t="s">
        <v>84</v>
      </c>
      <c r="C126" s="30">
        <v>73</v>
      </c>
      <c r="D126" s="17" t="s">
        <v>16</v>
      </c>
      <c r="E126" s="28">
        <v>0</v>
      </c>
      <c r="F126" s="37">
        <f t="shared" si="5"/>
        <v>0</v>
      </c>
      <c r="G126" s="2"/>
      <c r="H126" s="12"/>
      <c r="I126" s="28">
        <v>0</v>
      </c>
      <c r="J126" s="20">
        <f>C126*I126</f>
        <v>0</v>
      </c>
    </row>
    <row r="127" spans="1:10" x14ac:dyDescent="0.35">
      <c r="A127" s="42">
        <v>45</v>
      </c>
      <c r="B127" s="32" t="s">
        <v>65</v>
      </c>
      <c r="C127" s="17">
        <v>1</v>
      </c>
      <c r="D127" s="17" t="s">
        <v>12</v>
      </c>
      <c r="E127" s="28">
        <v>0</v>
      </c>
      <c r="F127" s="37">
        <f t="shared" si="5"/>
        <v>0</v>
      </c>
      <c r="G127" s="2"/>
      <c r="H127" s="12"/>
      <c r="I127" s="28">
        <v>0</v>
      </c>
      <c r="J127" s="20">
        <f>C127*I127</f>
        <v>0</v>
      </c>
    </row>
    <row r="128" spans="1:10" x14ac:dyDescent="0.35">
      <c r="A128" s="42"/>
      <c r="B128" s="27" t="s">
        <v>87</v>
      </c>
      <c r="C128" s="27"/>
      <c r="D128" s="27"/>
      <c r="E128" s="28" t="s">
        <v>95</v>
      </c>
      <c r="F128" s="37" t="s">
        <v>95</v>
      </c>
      <c r="G128" s="9"/>
      <c r="H128" s="9"/>
      <c r="I128" s="28" t="s">
        <v>95</v>
      </c>
      <c r="J128" s="20"/>
    </row>
    <row r="129" spans="1:10" x14ac:dyDescent="0.35">
      <c r="A129" s="42">
        <v>46</v>
      </c>
      <c r="B129" s="32" t="s">
        <v>78</v>
      </c>
      <c r="C129" s="30">
        <v>1</v>
      </c>
      <c r="D129" s="17" t="s">
        <v>12</v>
      </c>
      <c r="E129" s="28">
        <v>0</v>
      </c>
      <c r="F129" s="37">
        <f t="shared" si="5"/>
        <v>0</v>
      </c>
      <c r="G129" s="2"/>
      <c r="H129" s="12"/>
      <c r="I129" s="28">
        <v>0</v>
      </c>
      <c r="J129" s="20">
        <f>C129*I129</f>
        <v>0</v>
      </c>
    </row>
    <row r="130" spans="1:10" x14ac:dyDescent="0.35">
      <c r="A130" s="42">
        <v>42</v>
      </c>
      <c r="B130" s="32" t="s">
        <v>88</v>
      </c>
      <c r="C130" s="30">
        <v>76</v>
      </c>
      <c r="D130" s="17" t="s">
        <v>16</v>
      </c>
      <c r="E130" s="28">
        <v>0</v>
      </c>
      <c r="F130" s="37">
        <f t="shared" si="5"/>
        <v>0</v>
      </c>
      <c r="G130" s="2"/>
      <c r="H130" s="12"/>
      <c r="I130" s="28">
        <v>0</v>
      </c>
      <c r="J130" s="20">
        <f>C130*I130</f>
        <v>0</v>
      </c>
    </row>
    <row r="131" spans="1:10" x14ac:dyDescent="0.35">
      <c r="A131" s="42">
        <v>43</v>
      </c>
      <c r="B131" s="32" t="s">
        <v>53</v>
      </c>
      <c r="C131" s="17">
        <v>1</v>
      </c>
      <c r="D131" s="17" t="s">
        <v>12</v>
      </c>
      <c r="E131" s="28">
        <v>0</v>
      </c>
      <c r="F131" s="37">
        <f t="shared" si="5"/>
        <v>0</v>
      </c>
      <c r="G131" s="2"/>
      <c r="H131" s="12"/>
      <c r="I131" s="28">
        <v>0</v>
      </c>
      <c r="J131" s="20">
        <f>C131*I131</f>
        <v>0</v>
      </c>
    </row>
    <row r="132" spans="1:10" x14ac:dyDescent="0.35">
      <c r="A132" s="42"/>
      <c r="B132" s="27" t="s">
        <v>89</v>
      </c>
      <c r="C132" s="27"/>
      <c r="D132" s="27"/>
      <c r="E132" s="28" t="s">
        <v>95</v>
      </c>
      <c r="F132" s="37" t="s">
        <v>95</v>
      </c>
      <c r="G132" s="9"/>
      <c r="H132" s="9"/>
      <c r="I132" s="28" t="s">
        <v>95</v>
      </c>
      <c r="J132" s="20"/>
    </row>
    <row r="133" spans="1:10" x14ac:dyDescent="0.35">
      <c r="A133" s="42">
        <v>46</v>
      </c>
      <c r="B133" s="32" t="s">
        <v>90</v>
      </c>
      <c r="C133" s="30">
        <v>1</v>
      </c>
      <c r="D133" s="17" t="s">
        <v>12</v>
      </c>
      <c r="E133" s="28">
        <v>0</v>
      </c>
      <c r="F133" s="37">
        <f t="shared" ref="F133:F160" si="6">+C133*E133</f>
        <v>0</v>
      </c>
      <c r="G133" s="2"/>
      <c r="H133" s="12"/>
      <c r="I133" s="28">
        <v>0</v>
      </c>
      <c r="J133" s="20">
        <f>C133*I133</f>
        <v>0</v>
      </c>
    </row>
    <row r="134" spans="1:10" x14ac:dyDescent="0.35">
      <c r="A134" s="42"/>
      <c r="B134" s="27" t="s">
        <v>91</v>
      </c>
      <c r="C134" s="27"/>
      <c r="D134" s="27"/>
      <c r="E134" s="28" t="s">
        <v>95</v>
      </c>
      <c r="F134" s="37" t="s">
        <v>95</v>
      </c>
      <c r="G134" s="9"/>
      <c r="H134" s="9"/>
      <c r="I134" s="28" t="s">
        <v>95</v>
      </c>
      <c r="J134" s="20"/>
    </row>
    <row r="135" spans="1:10" x14ac:dyDescent="0.35">
      <c r="A135" s="42">
        <v>46</v>
      </c>
      <c r="B135" s="32" t="s">
        <v>92</v>
      </c>
      <c r="C135" s="30">
        <v>1</v>
      </c>
      <c r="D135" s="17" t="s">
        <v>12</v>
      </c>
      <c r="E135" s="28">
        <v>0</v>
      </c>
      <c r="F135" s="37">
        <f t="shared" si="6"/>
        <v>0</v>
      </c>
      <c r="G135" s="2"/>
      <c r="H135" s="12"/>
      <c r="I135" s="28">
        <v>0</v>
      </c>
      <c r="J135" s="20">
        <f>C135*I135</f>
        <v>0</v>
      </c>
    </row>
    <row r="136" spans="1:10" x14ac:dyDescent="0.35">
      <c r="A136" s="42">
        <v>42</v>
      </c>
      <c r="B136" s="32" t="s">
        <v>73</v>
      </c>
      <c r="C136" s="30">
        <v>116</v>
      </c>
      <c r="D136" s="17" t="s">
        <v>16</v>
      </c>
      <c r="E136" s="28">
        <v>0</v>
      </c>
      <c r="F136" s="37">
        <f t="shared" si="6"/>
        <v>0</v>
      </c>
      <c r="G136" s="2"/>
      <c r="H136" s="12"/>
      <c r="I136" s="28">
        <v>0</v>
      </c>
      <c r="J136" s="20">
        <f>C136*I136</f>
        <v>0</v>
      </c>
    </row>
    <row r="137" spans="1:10" x14ac:dyDescent="0.35">
      <c r="A137" s="42">
        <v>43</v>
      </c>
      <c r="B137" s="32" t="s">
        <v>53</v>
      </c>
      <c r="C137" s="17">
        <v>1</v>
      </c>
      <c r="D137" s="17" t="s">
        <v>12</v>
      </c>
      <c r="E137" s="28">
        <v>0</v>
      </c>
      <c r="F137" s="37">
        <f t="shared" si="6"/>
        <v>0</v>
      </c>
      <c r="G137" s="2"/>
      <c r="H137" s="12"/>
      <c r="I137" s="28">
        <v>0</v>
      </c>
      <c r="J137" s="20">
        <f>C137*I137</f>
        <v>0</v>
      </c>
    </row>
    <row r="138" spans="1:10" x14ac:dyDescent="0.35">
      <c r="A138" s="42"/>
      <c r="B138" s="27" t="s">
        <v>81</v>
      </c>
      <c r="C138" s="27"/>
      <c r="D138" s="27"/>
      <c r="E138" s="28" t="s">
        <v>95</v>
      </c>
      <c r="F138" s="37" t="s">
        <v>95</v>
      </c>
      <c r="G138" s="9"/>
      <c r="H138" s="9"/>
      <c r="I138" s="28" t="s">
        <v>95</v>
      </c>
      <c r="J138" s="20"/>
    </row>
    <row r="139" spans="1:10" x14ac:dyDescent="0.35">
      <c r="A139" s="42">
        <v>42</v>
      </c>
      <c r="B139" s="32" t="s">
        <v>73</v>
      </c>
      <c r="C139" s="30">
        <v>65</v>
      </c>
      <c r="D139" s="17" t="s">
        <v>16</v>
      </c>
      <c r="E139" s="28">
        <v>0</v>
      </c>
      <c r="F139" s="37">
        <f t="shared" si="6"/>
        <v>0</v>
      </c>
      <c r="G139" s="2"/>
      <c r="H139" s="12"/>
      <c r="I139" s="28">
        <v>0</v>
      </c>
      <c r="J139" s="20">
        <f>C139*I139</f>
        <v>0</v>
      </c>
    </row>
    <row r="140" spans="1:10" x14ac:dyDescent="0.35">
      <c r="A140" s="42">
        <v>43</v>
      </c>
      <c r="B140" s="32" t="s">
        <v>53</v>
      </c>
      <c r="C140" s="17">
        <v>1</v>
      </c>
      <c r="D140" s="17" t="s">
        <v>12</v>
      </c>
      <c r="E140" s="28">
        <v>0</v>
      </c>
      <c r="F140" s="37">
        <f t="shared" si="6"/>
        <v>0</v>
      </c>
      <c r="G140" s="2"/>
      <c r="H140" s="12"/>
      <c r="I140" s="28">
        <v>0</v>
      </c>
      <c r="J140" s="20">
        <f>C140*I140</f>
        <v>0</v>
      </c>
    </row>
    <row r="141" spans="1:10" x14ac:dyDescent="0.35">
      <c r="A141" s="42"/>
      <c r="B141" s="27" t="s">
        <v>82</v>
      </c>
      <c r="C141" s="27"/>
      <c r="D141" s="27"/>
      <c r="E141" s="28" t="s">
        <v>95</v>
      </c>
      <c r="F141" s="37" t="s">
        <v>95</v>
      </c>
      <c r="G141" s="9"/>
      <c r="H141" s="9"/>
      <c r="I141" s="28" t="s">
        <v>95</v>
      </c>
      <c r="J141" s="20"/>
    </row>
    <row r="142" spans="1:10" x14ac:dyDescent="0.35">
      <c r="A142" s="42">
        <v>42</v>
      </c>
      <c r="B142" s="32" t="s">
        <v>73</v>
      </c>
      <c r="C142" s="30">
        <v>63</v>
      </c>
      <c r="D142" s="17" t="s">
        <v>16</v>
      </c>
      <c r="E142" s="28">
        <v>0</v>
      </c>
      <c r="F142" s="37">
        <f t="shared" si="6"/>
        <v>0</v>
      </c>
      <c r="G142" s="2"/>
      <c r="H142" s="12"/>
      <c r="I142" s="28">
        <v>0</v>
      </c>
      <c r="J142" s="20">
        <f>C142*I142</f>
        <v>0</v>
      </c>
    </row>
    <row r="143" spans="1:10" x14ac:dyDescent="0.35">
      <c r="A143" s="42">
        <v>43</v>
      </c>
      <c r="B143" s="32" t="s">
        <v>53</v>
      </c>
      <c r="C143" s="17">
        <v>1</v>
      </c>
      <c r="D143" s="17" t="s">
        <v>12</v>
      </c>
      <c r="E143" s="28">
        <v>0</v>
      </c>
      <c r="F143" s="37">
        <f t="shared" si="6"/>
        <v>0</v>
      </c>
      <c r="G143" s="2"/>
      <c r="H143" s="12"/>
      <c r="I143" s="28">
        <v>0</v>
      </c>
      <c r="J143" s="20">
        <f>C143*I143</f>
        <v>0</v>
      </c>
    </row>
    <row r="144" spans="1:10" x14ac:dyDescent="0.35">
      <c r="A144" s="42"/>
      <c r="B144" s="27" t="s">
        <v>83</v>
      </c>
      <c r="C144" s="27"/>
      <c r="D144" s="27"/>
      <c r="E144" s="28">
        <v>0</v>
      </c>
      <c r="F144" s="37">
        <f t="shared" si="6"/>
        <v>0</v>
      </c>
      <c r="G144" s="9"/>
      <c r="H144" s="9"/>
      <c r="I144" s="28"/>
      <c r="J144" s="20"/>
    </row>
    <row r="145" spans="1:10" x14ac:dyDescent="0.35">
      <c r="A145" s="42">
        <v>44</v>
      </c>
      <c r="B145" s="32" t="s">
        <v>84</v>
      </c>
      <c r="C145" s="30">
        <v>55</v>
      </c>
      <c r="D145" s="17" t="s">
        <v>16</v>
      </c>
      <c r="E145" s="28">
        <v>0</v>
      </c>
      <c r="F145" s="37">
        <f t="shared" si="6"/>
        <v>0</v>
      </c>
      <c r="G145" s="2"/>
      <c r="H145" s="12"/>
      <c r="I145" s="28">
        <v>0</v>
      </c>
      <c r="J145" s="20">
        <f>C145*I145</f>
        <v>0</v>
      </c>
    </row>
    <row r="146" spans="1:10" x14ac:dyDescent="0.35">
      <c r="A146" s="42">
        <v>45</v>
      </c>
      <c r="B146" s="32" t="s">
        <v>65</v>
      </c>
      <c r="C146" s="17">
        <v>1</v>
      </c>
      <c r="D146" s="17" t="s">
        <v>12</v>
      </c>
      <c r="E146" s="28">
        <v>0</v>
      </c>
      <c r="F146" s="37">
        <f t="shared" si="6"/>
        <v>0</v>
      </c>
      <c r="G146" s="2"/>
      <c r="H146" s="12"/>
      <c r="I146" s="28">
        <v>0</v>
      </c>
      <c r="J146" s="20">
        <f>C146*I146</f>
        <v>0</v>
      </c>
    </row>
    <row r="147" spans="1:10" x14ac:dyDescent="0.35">
      <c r="A147" s="42"/>
      <c r="B147" s="27" t="s">
        <v>85</v>
      </c>
      <c r="C147" s="27"/>
      <c r="D147" s="27"/>
      <c r="E147" s="28">
        <v>0</v>
      </c>
      <c r="F147" s="37">
        <f t="shared" si="6"/>
        <v>0</v>
      </c>
      <c r="G147" s="9"/>
      <c r="H147" s="9"/>
      <c r="I147" s="28"/>
      <c r="J147" s="20"/>
    </row>
    <row r="148" spans="1:10" x14ac:dyDescent="0.35">
      <c r="A148" s="42">
        <v>46</v>
      </c>
      <c r="B148" s="32" t="s">
        <v>86</v>
      </c>
      <c r="C148" s="30">
        <v>1</v>
      </c>
      <c r="D148" s="17" t="s">
        <v>12</v>
      </c>
      <c r="E148" s="28">
        <v>0</v>
      </c>
      <c r="F148" s="37">
        <f t="shared" si="6"/>
        <v>0</v>
      </c>
      <c r="G148" s="2"/>
      <c r="H148" s="12"/>
      <c r="I148" s="28">
        <v>0</v>
      </c>
      <c r="J148" s="20">
        <f>C148*I148</f>
        <v>0</v>
      </c>
    </row>
    <row r="149" spans="1:10" x14ac:dyDescent="0.35">
      <c r="A149" s="42">
        <v>44</v>
      </c>
      <c r="B149" s="32" t="s">
        <v>84</v>
      </c>
      <c r="C149" s="30">
        <v>73</v>
      </c>
      <c r="D149" s="17" t="s">
        <v>16</v>
      </c>
      <c r="E149" s="28">
        <v>0</v>
      </c>
      <c r="F149" s="37">
        <f t="shared" si="6"/>
        <v>0</v>
      </c>
      <c r="G149" s="2"/>
      <c r="H149" s="12"/>
      <c r="I149" s="28">
        <v>0</v>
      </c>
      <c r="J149" s="20">
        <f>C149*I149</f>
        <v>0</v>
      </c>
    </row>
    <row r="150" spans="1:10" x14ac:dyDescent="0.35">
      <c r="A150" s="42">
        <v>45</v>
      </c>
      <c r="B150" s="32" t="s">
        <v>65</v>
      </c>
      <c r="C150" s="17">
        <v>1</v>
      </c>
      <c r="D150" s="17" t="s">
        <v>12</v>
      </c>
      <c r="E150" s="28">
        <v>0</v>
      </c>
      <c r="F150" s="37">
        <f t="shared" si="6"/>
        <v>0</v>
      </c>
      <c r="G150" s="2"/>
      <c r="H150" s="12"/>
      <c r="I150" s="28">
        <v>0</v>
      </c>
      <c r="J150" s="20">
        <f>C150*I150</f>
        <v>0</v>
      </c>
    </row>
    <row r="151" spans="1:10" x14ac:dyDescent="0.35">
      <c r="A151" s="42"/>
      <c r="B151" s="27" t="s">
        <v>87</v>
      </c>
      <c r="C151" s="27"/>
      <c r="D151" s="27"/>
      <c r="E151" s="28">
        <v>0</v>
      </c>
      <c r="F151" s="37">
        <f t="shared" si="6"/>
        <v>0</v>
      </c>
      <c r="G151" s="9"/>
      <c r="H151" s="9"/>
      <c r="I151" s="28"/>
      <c r="J151" s="20"/>
    </row>
    <row r="152" spans="1:10" x14ac:dyDescent="0.35">
      <c r="A152" s="42">
        <v>46</v>
      </c>
      <c r="B152" s="32" t="s">
        <v>78</v>
      </c>
      <c r="C152" s="30">
        <v>1</v>
      </c>
      <c r="D152" s="17" t="s">
        <v>12</v>
      </c>
      <c r="E152" s="28">
        <v>0</v>
      </c>
      <c r="F152" s="37">
        <f t="shared" si="6"/>
        <v>0</v>
      </c>
      <c r="G152" s="2"/>
      <c r="H152" s="12"/>
      <c r="I152" s="28">
        <v>0</v>
      </c>
      <c r="J152" s="20">
        <f>C152*I152</f>
        <v>0</v>
      </c>
    </row>
    <row r="153" spans="1:10" x14ac:dyDescent="0.35">
      <c r="A153" s="42">
        <v>42</v>
      </c>
      <c r="B153" s="32" t="s">
        <v>93</v>
      </c>
      <c r="C153" s="30">
        <v>76</v>
      </c>
      <c r="D153" s="17" t="s">
        <v>16</v>
      </c>
      <c r="E153" s="28">
        <v>0</v>
      </c>
      <c r="F153" s="37">
        <f t="shared" si="6"/>
        <v>0</v>
      </c>
      <c r="G153" s="2"/>
      <c r="H153" s="12"/>
      <c r="I153" s="28">
        <v>0</v>
      </c>
      <c r="J153" s="20">
        <f>C153*I153</f>
        <v>0</v>
      </c>
    </row>
    <row r="154" spans="1:10" x14ac:dyDescent="0.35">
      <c r="A154" s="42">
        <v>43</v>
      </c>
      <c r="B154" s="32" t="s">
        <v>53</v>
      </c>
      <c r="C154" s="17">
        <v>1</v>
      </c>
      <c r="D154" s="17" t="s">
        <v>12</v>
      </c>
      <c r="E154" s="28">
        <v>0</v>
      </c>
      <c r="F154" s="37">
        <f t="shared" si="6"/>
        <v>0</v>
      </c>
      <c r="G154" s="2"/>
      <c r="H154" s="12"/>
      <c r="I154" s="28">
        <v>0</v>
      </c>
      <c r="J154" s="20">
        <f>C154*I154</f>
        <v>0</v>
      </c>
    </row>
    <row r="155" spans="1:10" x14ac:dyDescent="0.35">
      <c r="A155" s="42"/>
      <c r="B155" s="27" t="s">
        <v>89</v>
      </c>
      <c r="C155" s="27"/>
      <c r="D155" s="27"/>
      <c r="E155" s="28">
        <v>0</v>
      </c>
      <c r="F155" s="37">
        <f t="shared" si="6"/>
        <v>0</v>
      </c>
      <c r="G155" s="9"/>
      <c r="H155" s="9"/>
      <c r="I155" s="28"/>
      <c r="J155" s="20"/>
    </row>
    <row r="156" spans="1:10" x14ac:dyDescent="0.35">
      <c r="A156" s="42">
        <v>46</v>
      </c>
      <c r="B156" s="32" t="s">
        <v>90</v>
      </c>
      <c r="C156" s="30">
        <v>1</v>
      </c>
      <c r="D156" s="17" t="s">
        <v>12</v>
      </c>
      <c r="E156" s="28">
        <v>0</v>
      </c>
      <c r="F156" s="37">
        <f t="shared" si="6"/>
        <v>0</v>
      </c>
      <c r="G156" s="2"/>
      <c r="H156" s="12"/>
      <c r="I156" s="28">
        <v>0</v>
      </c>
      <c r="J156" s="20">
        <f>C156*I156</f>
        <v>0</v>
      </c>
    </row>
    <row r="157" spans="1:10" x14ac:dyDescent="0.35">
      <c r="A157" s="42"/>
      <c r="B157" s="27" t="s">
        <v>91</v>
      </c>
      <c r="C157" s="27"/>
      <c r="D157" s="27"/>
      <c r="E157" s="28">
        <v>0</v>
      </c>
      <c r="F157" s="37">
        <f t="shared" si="6"/>
        <v>0</v>
      </c>
      <c r="G157" s="9"/>
      <c r="H157" s="9"/>
      <c r="I157" s="28"/>
      <c r="J157" s="20"/>
    </row>
    <row r="158" spans="1:10" x14ac:dyDescent="0.35">
      <c r="A158" s="42">
        <v>46</v>
      </c>
      <c r="B158" s="32" t="s">
        <v>92</v>
      </c>
      <c r="C158" s="30">
        <v>1</v>
      </c>
      <c r="D158" s="17" t="s">
        <v>12</v>
      </c>
      <c r="E158" s="28">
        <v>0</v>
      </c>
      <c r="F158" s="37">
        <f t="shared" si="6"/>
        <v>0</v>
      </c>
      <c r="G158" s="2"/>
      <c r="H158" s="12"/>
      <c r="I158" s="28">
        <v>0</v>
      </c>
      <c r="J158" s="20">
        <f>C158*I158</f>
        <v>0</v>
      </c>
    </row>
    <row r="159" spans="1:10" x14ac:dyDescent="0.35">
      <c r="A159" s="42">
        <v>42</v>
      </c>
      <c r="B159" s="32" t="s">
        <v>94</v>
      </c>
      <c r="C159" s="30">
        <v>116</v>
      </c>
      <c r="D159" s="17" t="s">
        <v>16</v>
      </c>
      <c r="E159" s="28">
        <v>0</v>
      </c>
      <c r="F159" s="37">
        <f t="shared" si="6"/>
        <v>0</v>
      </c>
      <c r="G159" s="2"/>
      <c r="H159" s="12"/>
      <c r="I159" s="28">
        <v>0</v>
      </c>
      <c r="J159" s="20">
        <f>C159*I159</f>
        <v>0</v>
      </c>
    </row>
    <row r="160" spans="1:10" x14ac:dyDescent="0.35">
      <c r="A160" s="42">
        <v>43</v>
      </c>
      <c r="B160" s="32" t="s">
        <v>53</v>
      </c>
      <c r="C160" s="17">
        <v>1</v>
      </c>
      <c r="D160" s="17" t="s">
        <v>12</v>
      </c>
      <c r="E160" s="28">
        <v>0</v>
      </c>
      <c r="F160" s="37">
        <f t="shared" si="6"/>
        <v>0</v>
      </c>
      <c r="G160" s="2"/>
      <c r="H160" s="12"/>
      <c r="I160" s="28">
        <v>0</v>
      </c>
      <c r="J160" s="20">
        <f>C160*I160</f>
        <v>0</v>
      </c>
    </row>
    <row r="161" spans="1:10" ht="15" customHeight="1" x14ac:dyDescent="0.45">
      <c r="A161" s="78" t="s">
        <v>121</v>
      </c>
      <c r="B161" s="78"/>
      <c r="C161" s="44"/>
      <c r="D161" s="46"/>
      <c r="E161" s="45"/>
      <c r="F161" s="39"/>
      <c r="G161" s="28"/>
      <c r="H161" s="33"/>
      <c r="I161" s="28"/>
      <c r="J161" s="33"/>
    </row>
    <row r="162" spans="1:10" x14ac:dyDescent="0.35">
      <c r="A162" s="54">
        <v>1</v>
      </c>
      <c r="B162" s="50" t="s">
        <v>138</v>
      </c>
      <c r="C162" s="58">
        <v>1</v>
      </c>
      <c r="D162" s="54" t="s">
        <v>7</v>
      </c>
      <c r="E162" s="59"/>
      <c r="F162" s="60"/>
      <c r="G162" s="84">
        <v>0</v>
      </c>
      <c r="H162" s="61">
        <f t="shared" ref="H162:H180" si="7">C162*G162</f>
        <v>0</v>
      </c>
      <c r="I162" s="61">
        <v>0</v>
      </c>
      <c r="J162" s="61">
        <f t="shared" ref="J162:J180" si="8">C162*I162</f>
        <v>0</v>
      </c>
    </row>
    <row r="163" spans="1:10" x14ac:dyDescent="0.35">
      <c r="A163" s="53">
        <v>2</v>
      </c>
      <c r="B163" s="48" t="s">
        <v>139</v>
      </c>
      <c r="C163" s="49"/>
      <c r="D163" s="54"/>
      <c r="E163" s="62"/>
      <c r="F163" s="43"/>
      <c r="G163" s="85"/>
      <c r="H163" s="35"/>
      <c r="I163" s="35"/>
      <c r="J163" s="35"/>
    </row>
    <row r="164" spans="1:10" x14ac:dyDescent="0.35">
      <c r="A164" s="54" t="s">
        <v>98</v>
      </c>
      <c r="B164" s="50" t="s">
        <v>140</v>
      </c>
      <c r="C164" s="58">
        <v>1</v>
      </c>
      <c r="D164" s="54" t="s">
        <v>7</v>
      </c>
      <c r="E164" s="62"/>
      <c r="F164" s="43"/>
      <c r="G164" s="84">
        <v>0</v>
      </c>
      <c r="H164" s="61">
        <f t="shared" ref="H164:H169" si="9">C164*G164</f>
        <v>0</v>
      </c>
      <c r="I164" s="61">
        <v>0</v>
      </c>
      <c r="J164" s="61">
        <f t="shared" ref="J164:J169" si="10">C164*I164</f>
        <v>0</v>
      </c>
    </row>
    <row r="165" spans="1:10" x14ac:dyDescent="0.35">
      <c r="A165" s="54" t="s">
        <v>99</v>
      </c>
      <c r="B165" s="50" t="s">
        <v>109</v>
      </c>
      <c r="C165" s="52">
        <v>3389</v>
      </c>
      <c r="D165" s="54" t="s">
        <v>16</v>
      </c>
      <c r="E165" s="62"/>
      <c r="F165" s="43"/>
      <c r="G165" s="84">
        <v>0</v>
      </c>
      <c r="H165" s="61">
        <f t="shared" si="9"/>
        <v>0</v>
      </c>
      <c r="I165" s="61">
        <v>0</v>
      </c>
      <c r="J165" s="61">
        <f t="shared" si="10"/>
        <v>0</v>
      </c>
    </row>
    <row r="166" spans="1:10" x14ac:dyDescent="0.35">
      <c r="A166" s="54" t="s">
        <v>100</v>
      </c>
      <c r="B166" s="50" t="s">
        <v>113</v>
      </c>
      <c r="C166" s="52">
        <v>1468</v>
      </c>
      <c r="D166" s="54" t="s">
        <v>132</v>
      </c>
      <c r="E166" s="62"/>
      <c r="F166" s="43"/>
      <c r="G166" s="84">
        <v>0</v>
      </c>
      <c r="H166" s="61">
        <f t="shared" si="9"/>
        <v>0</v>
      </c>
      <c r="I166" s="61">
        <v>0</v>
      </c>
      <c r="J166" s="61">
        <f t="shared" si="10"/>
        <v>0</v>
      </c>
    </row>
    <row r="167" spans="1:10" x14ac:dyDescent="0.35">
      <c r="A167" s="54" t="s">
        <v>101</v>
      </c>
      <c r="B167" s="50" t="s">
        <v>114</v>
      </c>
      <c r="C167" s="52">
        <v>165</v>
      </c>
      <c r="D167" s="54" t="s">
        <v>132</v>
      </c>
      <c r="E167" s="62"/>
      <c r="F167" s="43"/>
      <c r="G167" s="84">
        <v>0</v>
      </c>
      <c r="H167" s="61">
        <f t="shared" si="9"/>
        <v>0</v>
      </c>
      <c r="I167" s="61">
        <v>0</v>
      </c>
      <c r="J167" s="61">
        <f t="shared" si="10"/>
        <v>0</v>
      </c>
    </row>
    <row r="168" spans="1:10" x14ac:dyDescent="0.35">
      <c r="A168" s="54" t="s">
        <v>103</v>
      </c>
      <c r="B168" s="50" t="s">
        <v>141</v>
      </c>
      <c r="C168" s="58">
        <v>1</v>
      </c>
      <c r="D168" s="54" t="s">
        <v>7</v>
      </c>
      <c r="E168" s="62"/>
      <c r="F168" s="43"/>
      <c r="G168" s="84">
        <v>0</v>
      </c>
      <c r="H168" s="61">
        <f t="shared" si="9"/>
        <v>0</v>
      </c>
      <c r="I168" s="61">
        <v>0</v>
      </c>
      <c r="J168" s="61">
        <f t="shared" si="10"/>
        <v>0</v>
      </c>
    </row>
    <row r="169" spans="1:10" x14ac:dyDescent="0.35">
      <c r="A169" s="54" t="s">
        <v>104</v>
      </c>
      <c r="B169" s="50" t="s">
        <v>142</v>
      </c>
      <c r="C169" s="58">
        <v>1</v>
      </c>
      <c r="D169" s="54" t="s">
        <v>7</v>
      </c>
      <c r="E169" s="62"/>
      <c r="F169" s="43"/>
      <c r="G169" s="84">
        <v>0</v>
      </c>
      <c r="H169" s="61">
        <f t="shared" si="9"/>
        <v>0</v>
      </c>
      <c r="I169" s="61">
        <v>0</v>
      </c>
      <c r="J169" s="61">
        <f t="shared" si="10"/>
        <v>0</v>
      </c>
    </row>
    <row r="170" spans="1:10" x14ac:dyDescent="0.35">
      <c r="A170" s="53">
        <v>3</v>
      </c>
      <c r="B170" s="48" t="s">
        <v>108</v>
      </c>
      <c r="C170" s="49"/>
      <c r="D170" s="54"/>
      <c r="E170" s="62"/>
      <c r="F170" s="43"/>
      <c r="G170" s="85"/>
      <c r="H170" s="35"/>
      <c r="I170" s="35"/>
      <c r="J170" s="35"/>
    </row>
    <row r="171" spans="1:10" x14ac:dyDescent="0.35">
      <c r="A171" s="54" t="s">
        <v>98</v>
      </c>
      <c r="B171" s="50" t="s">
        <v>107</v>
      </c>
      <c r="C171" s="52">
        <f>374+1206+267</f>
        <v>1847</v>
      </c>
      <c r="D171" s="54" t="s">
        <v>16</v>
      </c>
      <c r="E171" s="59"/>
      <c r="F171" s="60"/>
      <c r="G171" s="84">
        <v>0</v>
      </c>
      <c r="H171" s="61">
        <f t="shared" ref="H171:H174" si="11">C171*G171</f>
        <v>0</v>
      </c>
      <c r="I171" s="61">
        <v>0</v>
      </c>
      <c r="J171" s="61">
        <f t="shared" ref="J171:J174" si="12">C171*I171</f>
        <v>0</v>
      </c>
    </row>
    <row r="172" spans="1:10" x14ac:dyDescent="0.35">
      <c r="A172" s="54" t="s">
        <v>99</v>
      </c>
      <c r="B172" s="50" t="s">
        <v>143</v>
      </c>
      <c r="C172" s="58">
        <v>4194</v>
      </c>
      <c r="D172" s="54" t="s">
        <v>16</v>
      </c>
      <c r="E172" s="62"/>
      <c r="F172" s="43"/>
      <c r="G172" s="84">
        <v>0</v>
      </c>
      <c r="H172" s="61">
        <f t="shared" si="11"/>
        <v>0</v>
      </c>
      <c r="I172" s="61">
        <v>0</v>
      </c>
      <c r="J172" s="61">
        <f t="shared" si="12"/>
        <v>0</v>
      </c>
    </row>
    <row r="173" spans="1:10" x14ac:dyDescent="0.35">
      <c r="A173" s="54" t="s">
        <v>100</v>
      </c>
      <c r="B173" s="50" t="s">
        <v>144</v>
      </c>
      <c r="C173" s="58">
        <v>1522</v>
      </c>
      <c r="D173" s="54" t="s">
        <v>132</v>
      </c>
      <c r="E173" s="62"/>
      <c r="F173" s="43"/>
      <c r="G173" s="84">
        <v>0</v>
      </c>
      <c r="H173" s="61">
        <f t="shared" si="11"/>
        <v>0</v>
      </c>
      <c r="I173" s="61">
        <v>0</v>
      </c>
      <c r="J173" s="61">
        <f t="shared" si="12"/>
        <v>0</v>
      </c>
    </row>
    <row r="174" spans="1:10" x14ac:dyDescent="0.35">
      <c r="A174" s="54" t="s">
        <v>101</v>
      </c>
      <c r="B174" s="50" t="s">
        <v>145</v>
      </c>
      <c r="C174" s="52">
        <v>1000</v>
      </c>
      <c r="D174" s="54" t="s">
        <v>16</v>
      </c>
      <c r="E174" s="62"/>
      <c r="F174" s="43"/>
      <c r="G174" s="84">
        <v>0</v>
      </c>
      <c r="H174" s="61">
        <f t="shared" si="11"/>
        <v>0</v>
      </c>
      <c r="I174" s="61">
        <v>0</v>
      </c>
      <c r="J174" s="61">
        <f t="shared" si="12"/>
        <v>0</v>
      </c>
    </row>
    <row r="175" spans="1:10" x14ac:dyDescent="0.35">
      <c r="A175" s="53">
        <v>4</v>
      </c>
      <c r="B175" s="48" t="s">
        <v>146</v>
      </c>
      <c r="C175" s="49"/>
      <c r="D175" s="54"/>
      <c r="E175" s="62"/>
      <c r="F175" s="43"/>
      <c r="G175" s="85"/>
      <c r="H175" s="35"/>
      <c r="I175" s="35"/>
      <c r="J175" s="35"/>
    </row>
    <row r="176" spans="1:10" x14ac:dyDescent="0.35">
      <c r="A176" s="83" t="s">
        <v>98</v>
      </c>
      <c r="B176" s="50" t="s">
        <v>97</v>
      </c>
      <c r="C176" s="58">
        <f>55380/9</f>
        <v>6153.333333333333</v>
      </c>
      <c r="D176" s="54" t="s">
        <v>132</v>
      </c>
      <c r="E176" s="62"/>
      <c r="F176" s="43"/>
      <c r="G176" s="85"/>
      <c r="H176" s="35"/>
      <c r="I176" s="35"/>
      <c r="J176" s="35"/>
    </row>
    <row r="177" spans="1:10" x14ac:dyDescent="0.35">
      <c r="A177" s="83" t="s">
        <v>99</v>
      </c>
      <c r="B177" s="63" t="s">
        <v>136</v>
      </c>
      <c r="C177" s="52">
        <v>1</v>
      </c>
      <c r="D177" s="54" t="s">
        <v>7</v>
      </c>
      <c r="E177" s="62"/>
      <c r="F177" s="43"/>
      <c r="G177" s="85">
        <v>0</v>
      </c>
      <c r="H177" s="35">
        <f t="shared" ref="H177" si="13">C177*G177</f>
        <v>0</v>
      </c>
      <c r="I177" s="35">
        <v>0</v>
      </c>
      <c r="J177" s="35">
        <f t="shared" ref="J177" si="14">C177*I177</f>
        <v>0</v>
      </c>
    </row>
    <row r="178" spans="1:10" x14ac:dyDescent="0.35">
      <c r="A178" s="83" t="s">
        <v>100</v>
      </c>
      <c r="B178" s="63" t="s">
        <v>154</v>
      </c>
      <c r="C178" s="52">
        <v>208</v>
      </c>
      <c r="D178" s="54" t="s">
        <v>132</v>
      </c>
      <c r="E178" s="62"/>
      <c r="F178" s="43"/>
      <c r="G178" s="85">
        <v>0</v>
      </c>
      <c r="H178" s="35">
        <f t="shared" si="7"/>
        <v>0</v>
      </c>
      <c r="I178" s="35">
        <v>0</v>
      </c>
      <c r="J178" s="35">
        <f t="shared" si="8"/>
        <v>0</v>
      </c>
    </row>
    <row r="179" spans="1:10" x14ac:dyDescent="0.35">
      <c r="A179" s="83" t="s">
        <v>101</v>
      </c>
      <c r="B179" s="50" t="s">
        <v>152</v>
      </c>
      <c r="C179" s="52">
        <v>4276</v>
      </c>
      <c r="D179" s="54" t="s">
        <v>132</v>
      </c>
      <c r="E179" s="62"/>
      <c r="F179" s="43"/>
      <c r="G179" s="84">
        <v>0</v>
      </c>
      <c r="H179" s="35">
        <f t="shared" si="7"/>
        <v>0</v>
      </c>
      <c r="I179" s="61">
        <v>0</v>
      </c>
      <c r="J179" s="35">
        <f t="shared" si="8"/>
        <v>0</v>
      </c>
    </row>
    <row r="180" spans="1:10" x14ac:dyDescent="0.35">
      <c r="A180" s="83" t="s">
        <v>103</v>
      </c>
      <c r="B180" s="50" t="s">
        <v>155</v>
      </c>
      <c r="C180" s="52">
        <v>1102</v>
      </c>
      <c r="D180" s="54" t="s">
        <v>132</v>
      </c>
      <c r="E180" s="62"/>
      <c r="F180" s="43"/>
      <c r="G180" s="84">
        <v>0</v>
      </c>
      <c r="H180" s="35">
        <f t="shared" si="7"/>
        <v>0</v>
      </c>
      <c r="I180" s="61">
        <v>0</v>
      </c>
      <c r="J180" s="35">
        <f t="shared" si="8"/>
        <v>0</v>
      </c>
    </row>
    <row r="181" spans="1:10" x14ac:dyDescent="0.35">
      <c r="A181" s="54" t="s">
        <v>104</v>
      </c>
      <c r="B181" s="50" t="s">
        <v>153</v>
      </c>
      <c r="C181" s="52">
        <v>1</v>
      </c>
      <c r="D181" s="54" t="s">
        <v>7</v>
      </c>
      <c r="E181" s="62"/>
      <c r="F181" s="43"/>
      <c r="G181" s="84"/>
      <c r="H181" s="35"/>
      <c r="I181" s="61"/>
      <c r="J181" s="35"/>
    </row>
    <row r="182" spans="1:10" ht="15" customHeight="1" x14ac:dyDescent="0.35">
      <c r="A182" s="53">
        <v>5</v>
      </c>
      <c r="B182" s="48" t="s">
        <v>115</v>
      </c>
      <c r="C182" s="51" t="s">
        <v>95</v>
      </c>
      <c r="D182" s="53" t="s">
        <v>95</v>
      </c>
      <c r="E182" s="62"/>
      <c r="F182" s="43"/>
      <c r="G182" s="84"/>
      <c r="H182" s="35"/>
      <c r="I182" s="61"/>
      <c r="J182" s="35"/>
    </row>
    <row r="183" spans="1:10" ht="15" customHeight="1" x14ac:dyDescent="0.35">
      <c r="A183" s="54" t="s">
        <v>98</v>
      </c>
      <c r="B183" s="50" t="s">
        <v>147</v>
      </c>
      <c r="C183" s="52">
        <v>1</v>
      </c>
      <c r="D183" s="54" t="s">
        <v>7</v>
      </c>
      <c r="E183" s="62"/>
      <c r="F183" s="43"/>
      <c r="G183" s="84">
        <v>0</v>
      </c>
      <c r="H183" s="35">
        <f t="shared" ref="H183:H188" si="15">C183*G183</f>
        <v>0</v>
      </c>
      <c r="I183" s="61">
        <v>0</v>
      </c>
      <c r="J183" s="35">
        <f t="shared" ref="J183:J188" si="16">C183*I183</f>
        <v>0</v>
      </c>
    </row>
    <row r="184" spans="1:10" ht="15" customHeight="1" x14ac:dyDescent="0.35">
      <c r="A184" s="54" t="s">
        <v>99</v>
      </c>
      <c r="B184" s="50" t="s">
        <v>163</v>
      </c>
      <c r="C184" s="52">
        <v>357</v>
      </c>
      <c r="D184" s="54" t="s">
        <v>32</v>
      </c>
      <c r="E184" s="62"/>
      <c r="F184" s="43"/>
      <c r="G184" s="84">
        <v>0</v>
      </c>
      <c r="H184" s="35">
        <f t="shared" si="15"/>
        <v>0</v>
      </c>
      <c r="I184" s="61">
        <v>0</v>
      </c>
      <c r="J184" s="35">
        <f t="shared" si="16"/>
        <v>0</v>
      </c>
    </row>
    <row r="185" spans="1:10" x14ac:dyDescent="0.35">
      <c r="A185" s="54" t="s">
        <v>100</v>
      </c>
      <c r="B185" s="50" t="s">
        <v>164</v>
      </c>
      <c r="C185" s="52">
        <v>350</v>
      </c>
      <c r="D185" s="54" t="s">
        <v>133</v>
      </c>
      <c r="E185" s="62"/>
      <c r="F185" s="43"/>
      <c r="G185" s="84">
        <v>0</v>
      </c>
      <c r="H185" s="35">
        <f t="shared" si="15"/>
        <v>0</v>
      </c>
      <c r="I185" s="61">
        <v>0</v>
      </c>
      <c r="J185" s="35">
        <f t="shared" si="16"/>
        <v>0</v>
      </c>
    </row>
    <row r="186" spans="1:10" x14ac:dyDescent="0.35">
      <c r="A186" s="54" t="s">
        <v>101</v>
      </c>
      <c r="B186" s="50" t="s">
        <v>165</v>
      </c>
      <c r="C186" s="52">
        <v>250</v>
      </c>
      <c r="D186" s="54" t="s">
        <v>133</v>
      </c>
      <c r="E186" s="62"/>
      <c r="F186" s="43"/>
      <c r="G186" s="84">
        <v>0</v>
      </c>
      <c r="H186" s="35">
        <f t="shared" si="15"/>
        <v>0</v>
      </c>
      <c r="I186" s="61">
        <v>0</v>
      </c>
      <c r="J186" s="35">
        <f t="shared" si="16"/>
        <v>0</v>
      </c>
    </row>
    <row r="187" spans="1:10" x14ac:dyDescent="0.35">
      <c r="A187" s="54" t="s">
        <v>103</v>
      </c>
      <c r="B187" s="50" t="s">
        <v>102</v>
      </c>
      <c r="C187" s="52">
        <v>85</v>
      </c>
      <c r="D187" s="54" t="s">
        <v>133</v>
      </c>
      <c r="E187" s="62"/>
      <c r="F187" s="43"/>
      <c r="G187" s="84">
        <v>0</v>
      </c>
      <c r="H187" s="35">
        <f t="shared" si="15"/>
        <v>0</v>
      </c>
      <c r="I187" s="61">
        <v>0</v>
      </c>
      <c r="J187" s="35">
        <f t="shared" si="16"/>
        <v>0</v>
      </c>
    </row>
    <row r="188" spans="1:10" x14ac:dyDescent="0.35">
      <c r="A188" s="54" t="s">
        <v>104</v>
      </c>
      <c r="B188" s="50" t="s">
        <v>148</v>
      </c>
      <c r="C188" s="52">
        <v>1</v>
      </c>
      <c r="D188" s="54" t="s">
        <v>7</v>
      </c>
      <c r="E188" s="62"/>
      <c r="F188" s="43"/>
      <c r="G188" s="84">
        <v>0</v>
      </c>
      <c r="H188" s="35">
        <f t="shared" si="15"/>
        <v>0</v>
      </c>
      <c r="I188" s="61">
        <v>0</v>
      </c>
      <c r="J188" s="35">
        <f t="shared" si="16"/>
        <v>0</v>
      </c>
    </row>
    <row r="189" spans="1:10" x14ac:dyDescent="0.35">
      <c r="A189" s="54"/>
      <c r="B189" s="48" t="s">
        <v>149</v>
      </c>
      <c r="C189" s="52"/>
      <c r="D189" s="54"/>
      <c r="E189" s="62"/>
      <c r="F189" s="43"/>
      <c r="G189" s="84"/>
      <c r="H189" s="35"/>
      <c r="I189" s="61"/>
      <c r="J189" s="35"/>
    </row>
    <row r="190" spans="1:10" x14ac:dyDescent="0.35">
      <c r="A190" s="53">
        <v>6</v>
      </c>
      <c r="B190" s="48" t="s">
        <v>110</v>
      </c>
      <c r="C190" s="51" t="s">
        <v>95</v>
      </c>
      <c r="D190" s="53" t="s">
        <v>119</v>
      </c>
      <c r="E190" s="62"/>
      <c r="F190" s="43"/>
      <c r="G190" s="85" t="s">
        <v>95</v>
      </c>
      <c r="H190" s="35" t="s">
        <v>95</v>
      </c>
      <c r="I190" s="35" t="s">
        <v>95</v>
      </c>
      <c r="J190" s="35" t="s">
        <v>95</v>
      </c>
    </row>
    <row r="191" spans="1:10" x14ac:dyDescent="0.35">
      <c r="A191" s="53" t="s">
        <v>98</v>
      </c>
      <c r="B191" s="50" t="s">
        <v>168</v>
      </c>
      <c r="C191" s="52">
        <v>252</v>
      </c>
      <c r="D191" s="54" t="s">
        <v>16</v>
      </c>
      <c r="E191" s="62"/>
      <c r="F191" s="43"/>
      <c r="G191" s="84">
        <v>0</v>
      </c>
      <c r="H191" s="35">
        <f t="shared" ref="H191" si="17">C191*G191</f>
        <v>0</v>
      </c>
      <c r="I191" s="61">
        <v>0</v>
      </c>
      <c r="J191" s="35">
        <f t="shared" ref="J191" si="18">C191*I191</f>
        <v>0</v>
      </c>
    </row>
    <row r="192" spans="1:10" x14ac:dyDescent="0.35">
      <c r="A192" s="54" t="s">
        <v>99</v>
      </c>
      <c r="B192" s="50" t="s">
        <v>167</v>
      </c>
      <c r="C192" s="52">
        <v>333</v>
      </c>
      <c r="D192" s="54" t="s">
        <v>16</v>
      </c>
      <c r="E192" s="62"/>
      <c r="F192" s="43"/>
      <c r="G192" s="84">
        <v>0</v>
      </c>
      <c r="H192" s="35">
        <f t="shared" ref="H192:H220" si="19">C192*G192</f>
        <v>0</v>
      </c>
      <c r="I192" s="61">
        <v>0</v>
      </c>
      <c r="J192" s="35">
        <f t="shared" ref="J192:J220" si="20">C192*I192</f>
        <v>0</v>
      </c>
    </row>
    <row r="193" spans="1:10" x14ac:dyDescent="0.35">
      <c r="A193" s="54" t="s">
        <v>100</v>
      </c>
      <c r="B193" s="50" t="s">
        <v>134</v>
      </c>
      <c r="C193" s="52">
        <v>809</v>
      </c>
      <c r="D193" s="54" t="s">
        <v>16</v>
      </c>
      <c r="E193" s="62"/>
      <c r="F193" s="43"/>
      <c r="G193" s="84">
        <v>0</v>
      </c>
      <c r="H193" s="35">
        <f t="shared" si="19"/>
        <v>0</v>
      </c>
      <c r="I193" s="61">
        <v>0</v>
      </c>
      <c r="J193" s="35">
        <f t="shared" si="20"/>
        <v>0</v>
      </c>
    </row>
    <row r="194" spans="1:10" x14ac:dyDescent="0.35">
      <c r="A194" s="54" t="s">
        <v>101</v>
      </c>
      <c r="B194" s="50" t="s">
        <v>135</v>
      </c>
      <c r="C194" s="52">
        <v>578</v>
      </c>
      <c r="D194" s="54" t="s">
        <v>16</v>
      </c>
      <c r="E194" s="62"/>
      <c r="F194" s="43"/>
      <c r="G194" s="84">
        <v>0</v>
      </c>
      <c r="H194" s="35">
        <f t="shared" si="19"/>
        <v>0</v>
      </c>
      <c r="I194" s="61">
        <v>0</v>
      </c>
      <c r="J194" s="35">
        <f t="shared" si="20"/>
        <v>0</v>
      </c>
    </row>
    <row r="195" spans="1:10" x14ac:dyDescent="0.35">
      <c r="A195" s="54" t="s">
        <v>103</v>
      </c>
      <c r="B195" s="50" t="s">
        <v>169</v>
      </c>
      <c r="C195" s="52">
        <v>392</v>
      </c>
      <c r="D195" s="54" t="s">
        <v>16</v>
      </c>
      <c r="E195" s="62"/>
      <c r="F195" s="43"/>
      <c r="G195" s="84"/>
      <c r="H195" s="35"/>
      <c r="I195" s="61"/>
      <c r="J195" s="35"/>
    </row>
    <row r="196" spans="1:10" x14ac:dyDescent="0.35">
      <c r="A196" s="54" t="s">
        <v>104</v>
      </c>
      <c r="B196" s="50" t="s">
        <v>170</v>
      </c>
      <c r="C196" s="52">
        <v>4</v>
      </c>
      <c r="D196" s="54" t="s">
        <v>12</v>
      </c>
      <c r="E196" s="62"/>
      <c r="F196" s="43"/>
      <c r="G196" s="84">
        <v>0</v>
      </c>
      <c r="H196" s="35">
        <f t="shared" si="19"/>
        <v>0</v>
      </c>
      <c r="I196" s="61">
        <v>0</v>
      </c>
      <c r="J196" s="35">
        <f t="shared" si="20"/>
        <v>0</v>
      </c>
    </row>
    <row r="197" spans="1:10" x14ac:dyDescent="0.35">
      <c r="A197" s="54" t="s">
        <v>105</v>
      </c>
      <c r="B197" s="50" t="s">
        <v>171</v>
      </c>
      <c r="C197" s="52">
        <v>9</v>
      </c>
      <c r="D197" s="54" t="s">
        <v>12</v>
      </c>
      <c r="E197" s="62"/>
      <c r="F197" s="43"/>
      <c r="G197" s="84">
        <v>0</v>
      </c>
      <c r="H197" s="35">
        <f t="shared" si="19"/>
        <v>0</v>
      </c>
      <c r="I197" s="61">
        <v>0</v>
      </c>
      <c r="J197" s="35">
        <f t="shared" si="20"/>
        <v>0</v>
      </c>
    </row>
    <row r="198" spans="1:10" x14ac:dyDescent="0.35">
      <c r="A198" s="54" t="s">
        <v>106</v>
      </c>
      <c r="B198" s="50" t="s">
        <v>172</v>
      </c>
      <c r="C198" s="52">
        <v>10</v>
      </c>
      <c r="D198" s="54" t="s">
        <v>12</v>
      </c>
      <c r="E198" s="62"/>
      <c r="F198" s="43"/>
      <c r="G198" s="84">
        <v>0</v>
      </c>
      <c r="H198" s="35">
        <f t="shared" si="19"/>
        <v>0</v>
      </c>
      <c r="I198" s="61">
        <v>0</v>
      </c>
      <c r="J198" s="35">
        <f t="shared" si="20"/>
        <v>0</v>
      </c>
    </row>
    <row r="199" spans="1:10" x14ac:dyDescent="0.35">
      <c r="A199" s="54" t="s">
        <v>111</v>
      </c>
      <c r="B199" s="50" t="s">
        <v>156</v>
      </c>
      <c r="C199" s="52">
        <v>3</v>
      </c>
      <c r="D199" s="54" t="s">
        <v>12</v>
      </c>
      <c r="E199" s="62"/>
      <c r="F199" s="43"/>
      <c r="G199" s="84">
        <v>0</v>
      </c>
      <c r="H199" s="35">
        <f t="shared" si="19"/>
        <v>0</v>
      </c>
      <c r="I199" s="61">
        <v>0</v>
      </c>
      <c r="J199" s="35">
        <f t="shared" si="20"/>
        <v>0</v>
      </c>
    </row>
    <row r="200" spans="1:10" x14ac:dyDescent="0.35">
      <c r="A200" s="54" t="s">
        <v>173</v>
      </c>
      <c r="B200" s="50" t="s">
        <v>181</v>
      </c>
      <c r="C200" s="52">
        <v>14</v>
      </c>
      <c r="D200" s="54" t="s">
        <v>12</v>
      </c>
      <c r="E200" s="62"/>
      <c r="F200" s="43"/>
      <c r="G200" s="84">
        <v>0</v>
      </c>
      <c r="H200" s="35">
        <f t="shared" ref="H200:H201" si="21">C200*G200</f>
        <v>0</v>
      </c>
      <c r="I200" s="61">
        <v>0</v>
      </c>
      <c r="J200" s="35">
        <f t="shared" ref="J200:J201" si="22">C200*I200</f>
        <v>0</v>
      </c>
    </row>
    <row r="201" spans="1:10" x14ac:dyDescent="0.35">
      <c r="A201" s="54" t="s">
        <v>174</v>
      </c>
      <c r="B201" s="50" t="s">
        <v>184</v>
      </c>
      <c r="C201" s="52">
        <v>1</v>
      </c>
      <c r="D201" s="54" t="s">
        <v>12</v>
      </c>
      <c r="E201" s="62"/>
      <c r="F201" s="43"/>
      <c r="G201" s="84">
        <v>0</v>
      </c>
      <c r="H201" s="35">
        <f t="shared" si="21"/>
        <v>0</v>
      </c>
      <c r="I201" s="61">
        <v>0</v>
      </c>
      <c r="J201" s="35">
        <f t="shared" si="22"/>
        <v>0</v>
      </c>
    </row>
    <row r="202" spans="1:10" x14ac:dyDescent="0.35">
      <c r="A202" s="54" t="s">
        <v>175</v>
      </c>
      <c r="B202" s="50" t="s">
        <v>182</v>
      </c>
      <c r="C202" s="52">
        <v>339</v>
      </c>
      <c r="D202" s="54" t="s">
        <v>16</v>
      </c>
      <c r="E202" s="62"/>
      <c r="F202" s="43"/>
      <c r="G202" s="84">
        <v>0</v>
      </c>
      <c r="H202" s="35">
        <f t="shared" si="19"/>
        <v>0</v>
      </c>
      <c r="I202" s="61">
        <v>0</v>
      </c>
      <c r="J202" s="35">
        <f t="shared" si="20"/>
        <v>0</v>
      </c>
    </row>
    <row r="203" spans="1:10" x14ac:dyDescent="0.35">
      <c r="A203" s="53">
        <v>7</v>
      </c>
      <c r="B203" s="48" t="s">
        <v>112</v>
      </c>
      <c r="C203" s="49" t="s">
        <v>95</v>
      </c>
      <c r="D203" s="47"/>
      <c r="E203" s="62"/>
      <c r="F203" s="43"/>
      <c r="G203" s="85" t="s">
        <v>95</v>
      </c>
      <c r="H203" s="35" t="s">
        <v>95</v>
      </c>
      <c r="I203" s="35" t="s">
        <v>95</v>
      </c>
      <c r="J203" s="35" t="s">
        <v>95</v>
      </c>
    </row>
    <row r="204" spans="1:10" x14ac:dyDescent="0.35">
      <c r="A204" s="83" t="s">
        <v>98</v>
      </c>
      <c r="B204" s="50" t="s">
        <v>168</v>
      </c>
      <c r="C204" s="52">
        <v>181</v>
      </c>
      <c r="D204" s="54" t="s">
        <v>16</v>
      </c>
      <c r="E204" s="62"/>
      <c r="F204" s="43"/>
      <c r="G204" s="84">
        <v>0</v>
      </c>
      <c r="H204" s="35">
        <f t="shared" si="19"/>
        <v>0</v>
      </c>
      <c r="I204" s="61">
        <v>0</v>
      </c>
      <c r="J204" s="35">
        <f t="shared" si="20"/>
        <v>0</v>
      </c>
    </row>
    <row r="205" spans="1:10" x14ac:dyDescent="0.35">
      <c r="A205" s="83" t="s">
        <v>99</v>
      </c>
      <c r="B205" s="50" t="s">
        <v>167</v>
      </c>
      <c r="C205" s="52">
        <v>76</v>
      </c>
      <c r="D205" s="54" t="s">
        <v>16</v>
      </c>
      <c r="E205" s="62"/>
      <c r="F205" s="43"/>
      <c r="G205" s="84">
        <v>0</v>
      </c>
      <c r="H205" s="35">
        <f t="shared" ref="H205" si="23">C205*G205</f>
        <v>0</v>
      </c>
      <c r="I205" s="61">
        <v>0</v>
      </c>
      <c r="J205" s="35">
        <f t="shared" ref="J205" si="24">C205*I205</f>
        <v>0</v>
      </c>
    </row>
    <row r="206" spans="1:10" x14ac:dyDescent="0.35">
      <c r="A206" s="54" t="s">
        <v>100</v>
      </c>
      <c r="B206" s="50" t="s">
        <v>134</v>
      </c>
      <c r="C206" s="52">
        <v>630</v>
      </c>
      <c r="D206" s="54" t="s">
        <v>16</v>
      </c>
      <c r="E206" s="62"/>
      <c r="F206" s="43"/>
      <c r="G206" s="84">
        <v>0</v>
      </c>
      <c r="H206" s="35">
        <f t="shared" si="19"/>
        <v>0</v>
      </c>
      <c r="I206" s="61">
        <v>0</v>
      </c>
      <c r="J206" s="35">
        <f t="shared" si="20"/>
        <v>0</v>
      </c>
    </row>
    <row r="207" spans="1:10" x14ac:dyDescent="0.35">
      <c r="A207" s="54" t="s">
        <v>101</v>
      </c>
      <c r="B207" s="50" t="s">
        <v>135</v>
      </c>
      <c r="C207" s="52">
        <v>140</v>
      </c>
      <c r="D207" s="54" t="s">
        <v>16</v>
      </c>
      <c r="E207" s="62"/>
      <c r="F207" s="43"/>
      <c r="G207" s="84">
        <v>0</v>
      </c>
      <c r="H207" s="35">
        <f t="shared" si="19"/>
        <v>0</v>
      </c>
      <c r="I207" s="61">
        <v>0</v>
      </c>
      <c r="J207" s="35">
        <f t="shared" si="20"/>
        <v>0</v>
      </c>
    </row>
    <row r="208" spans="1:10" x14ac:dyDescent="0.35">
      <c r="A208" s="54" t="s">
        <v>103</v>
      </c>
      <c r="B208" s="50" t="s">
        <v>160</v>
      </c>
      <c r="C208" s="52">
        <v>8</v>
      </c>
      <c r="D208" s="54" t="s">
        <v>12</v>
      </c>
      <c r="E208" s="62"/>
      <c r="F208" s="43"/>
      <c r="G208" s="84">
        <v>0</v>
      </c>
      <c r="H208" s="35">
        <f t="shared" si="19"/>
        <v>0</v>
      </c>
      <c r="I208" s="61">
        <v>0</v>
      </c>
      <c r="J208" s="35">
        <f t="shared" si="20"/>
        <v>0</v>
      </c>
    </row>
    <row r="209" spans="1:10" x14ac:dyDescent="0.35">
      <c r="A209" s="54" t="s">
        <v>104</v>
      </c>
      <c r="B209" s="50" t="s">
        <v>161</v>
      </c>
      <c r="C209" s="52">
        <v>4</v>
      </c>
      <c r="D209" s="54" t="s">
        <v>12</v>
      </c>
      <c r="E209" s="62"/>
      <c r="F209" s="43"/>
      <c r="G209" s="84">
        <v>0</v>
      </c>
      <c r="H209" s="35">
        <f t="shared" ref="H209:H210" si="25">C209*G209</f>
        <v>0</v>
      </c>
      <c r="I209" s="61">
        <v>0</v>
      </c>
      <c r="J209" s="35">
        <f t="shared" ref="J209:J210" si="26">C209*I209</f>
        <v>0</v>
      </c>
    </row>
    <row r="210" spans="1:10" x14ac:dyDescent="0.35">
      <c r="A210" s="54" t="s">
        <v>105</v>
      </c>
      <c r="B210" s="50" t="s">
        <v>180</v>
      </c>
      <c r="C210" s="52">
        <v>10</v>
      </c>
      <c r="D210" s="54" t="s">
        <v>12</v>
      </c>
      <c r="E210" s="62"/>
      <c r="F210" s="43"/>
      <c r="G210" s="84">
        <v>0</v>
      </c>
      <c r="H210" s="35">
        <f t="shared" si="25"/>
        <v>0</v>
      </c>
      <c r="I210" s="61">
        <v>0</v>
      </c>
      <c r="J210" s="35">
        <f t="shared" si="26"/>
        <v>0</v>
      </c>
    </row>
    <row r="211" spans="1:10" x14ac:dyDescent="0.35">
      <c r="A211" s="53">
        <v>8</v>
      </c>
      <c r="B211" s="48" t="s">
        <v>183</v>
      </c>
      <c r="C211" s="51" t="s">
        <v>95</v>
      </c>
      <c r="D211" s="53" t="s">
        <v>16</v>
      </c>
      <c r="E211" s="62"/>
      <c r="F211" s="43"/>
      <c r="G211" s="85" t="s">
        <v>95</v>
      </c>
      <c r="H211" s="35" t="s">
        <v>95</v>
      </c>
      <c r="I211" s="35" t="s">
        <v>95</v>
      </c>
      <c r="J211" s="35" t="s">
        <v>95</v>
      </c>
    </row>
    <row r="212" spans="1:10" x14ac:dyDescent="0.35">
      <c r="A212" s="83" t="s">
        <v>98</v>
      </c>
      <c r="B212" s="50" t="s">
        <v>168</v>
      </c>
      <c r="C212" s="52">
        <v>164</v>
      </c>
      <c r="D212" s="54" t="s">
        <v>16</v>
      </c>
      <c r="E212" s="62"/>
      <c r="F212" s="43"/>
      <c r="G212" s="84">
        <v>0</v>
      </c>
      <c r="H212" s="35">
        <f t="shared" ref="H212:H213" si="27">C212*G212</f>
        <v>0</v>
      </c>
      <c r="I212" s="61">
        <v>0</v>
      </c>
      <c r="J212" s="35">
        <f t="shared" ref="J212:J213" si="28">C212*I212</f>
        <v>0</v>
      </c>
    </row>
    <row r="213" spans="1:10" x14ac:dyDescent="0.35">
      <c r="A213" s="83" t="s">
        <v>99</v>
      </c>
      <c r="B213" s="50" t="s">
        <v>135</v>
      </c>
      <c r="C213" s="52">
        <v>761</v>
      </c>
      <c r="D213" s="54" t="s">
        <v>16</v>
      </c>
      <c r="E213" s="62"/>
      <c r="F213" s="43"/>
      <c r="G213" s="84">
        <v>0</v>
      </c>
      <c r="H213" s="35">
        <f t="shared" si="27"/>
        <v>0</v>
      </c>
      <c r="I213" s="61">
        <v>0</v>
      </c>
      <c r="J213" s="35">
        <f t="shared" si="28"/>
        <v>0</v>
      </c>
    </row>
    <row r="214" spans="1:10" x14ac:dyDescent="0.35">
      <c r="A214" s="54" t="s">
        <v>100</v>
      </c>
      <c r="B214" s="50" t="s">
        <v>176</v>
      </c>
      <c r="C214" s="52">
        <v>7</v>
      </c>
      <c r="D214" s="54" t="s">
        <v>16</v>
      </c>
      <c r="E214" s="62"/>
      <c r="F214" s="43"/>
      <c r="G214" s="84">
        <v>0</v>
      </c>
      <c r="H214" s="35">
        <f t="shared" si="19"/>
        <v>0</v>
      </c>
      <c r="I214" s="61">
        <v>0</v>
      </c>
      <c r="J214" s="35">
        <f t="shared" si="20"/>
        <v>0</v>
      </c>
    </row>
    <row r="215" spans="1:10" x14ac:dyDescent="0.35">
      <c r="A215" s="54" t="s">
        <v>101</v>
      </c>
      <c r="B215" s="50" t="s">
        <v>161</v>
      </c>
      <c r="C215" s="52">
        <v>11</v>
      </c>
      <c r="D215" s="54" t="s">
        <v>12</v>
      </c>
      <c r="E215" s="62"/>
      <c r="F215" s="43"/>
      <c r="G215" s="84">
        <v>0</v>
      </c>
      <c r="H215" s="35">
        <f t="shared" si="19"/>
        <v>0</v>
      </c>
      <c r="I215" s="61">
        <v>0</v>
      </c>
      <c r="J215" s="35">
        <f t="shared" si="20"/>
        <v>0</v>
      </c>
    </row>
    <row r="216" spans="1:10" x14ac:dyDescent="0.35">
      <c r="A216" s="54" t="s">
        <v>103</v>
      </c>
      <c r="B216" s="50" t="s">
        <v>179</v>
      </c>
      <c r="C216" s="52">
        <v>9</v>
      </c>
      <c r="D216" s="54" t="s">
        <v>12</v>
      </c>
      <c r="E216" s="62"/>
      <c r="F216" s="43"/>
      <c r="G216" s="84">
        <v>0</v>
      </c>
      <c r="H216" s="35">
        <f t="shared" si="19"/>
        <v>0</v>
      </c>
      <c r="I216" s="61">
        <v>0</v>
      </c>
      <c r="J216" s="35">
        <f t="shared" si="20"/>
        <v>0</v>
      </c>
    </row>
    <row r="217" spans="1:10" x14ac:dyDescent="0.35">
      <c r="A217" s="54" t="s">
        <v>104</v>
      </c>
      <c r="B217" s="50" t="s">
        <v>178</v>
      </c>
      <c r="C217" s="52">
        <v>153</v>
      </c>
      <c r="D217" s="54" t="s">
        <v>16</v>
      </c>
      <c r="E217" s="62"/>
      <c r="F217" s="43"/>
      <c r="G217" s="84">
        <v>0</v>
      </c>
      <c r="H217" s="35">
        <f t="shared" si="19"/>
        <v>0</v>
      </c>
      <c r="I217" s="61">
        <v>0</v>
      </c>
      <c r="J217" s="35">
        <f t="shared" si="20"/>
        <v>0</v>
      </c>
    </row>
    <row r="218" spans="1:10" x14ac:dyDescent="0.35">
      <c r="A218" s="54" t="s">
        <v>105</v>
      </c>
      <c r="B218" s="50" t="s">
        <v>177</v>
      </c>
      <c r="C218" s="52">
        <v>1</v>
      </c>
      <c r="D218" s="54" t="s">
        <v>12</v>
      </c>
      <c r="E218" s="62"/>
      <c r="F218" s="43"/>
      <c r="G218" s="84">
        <v>0</v>
      </c>
      <c r="H218" s="35">
        <f t="shared" si="19"/>
        <v>0</v>
      </c>
      <c r="I218" s="61">
        <v>0</v>
      </c>
      <c r="J218" s="35">
        <f t="shared" si="20"/>
        <v>0</v>
      </c>
    </row>
    <row r="219" spans="1:10" x14ac:dyDescent="0.35">
      <c r="A219" s="54" t="s">
        <v>106</v>
      </c>
      <c r="B219" s="50" t="s">
        <v>185</v>
      </c>
      <c r="C219" s="52">
        <v>1</v>
      </c>
      <c r="D219" s="54" t="s">
        <v>12</v>
      </c>
      <c r="E219" s="62"/>
      <c r="F219" s="43"/>
      <c r="G219" s="84">
        <v>0</v>
      </c>
      <c r="H219" s="35">
        <f t="shared" ref="H219" si="29">C219*G219</f>
        <v>0</v>
      </c>
      <c r="I219" s="61">
        <v>0</v>
      </c>
      <c r="J219" s="35">
        <f t="shared" ref="J219" si="30">C219*I219</f>
        <v>0</v>
      </c>
    </row>
    <row r="220" spans="1:10" x14ac:dyDescent="0.35">
      <c r="A220" s="54" t="s">
        <v>111</v>
      </c>
      <c r="B220" s="50" t="s">
        <v>186</v>
      </c>
      <c r="C220" s="52">
        <v>1</v>
      </c>
      <c r="D220" s="54" t="s">
        <v>12</v>
      </c>
      <c r="E220" s="62"/>
      <c r="F220" s="43"/>
      <c r="G220" s="84">
        <v>0</v>
      </c>
      <c r="H220" s="35">
        <f t="shared" si="19"/>
        <v>0</v>
      </c>
      <c r="I220" s="61">
        <v>0</v>
      </c>
      <c r="J220" s="35">
        <f t="shared" si="20"/>
        <v>0</v>
      </c>
    </row>
    <row r="221" spans="1:10" x14ac:dyDescent="0.35">
      <c r="A221" s="34">
        <v>9</v>
      </c>
      <c r="B221" s="48" t="s">
        <v>150</v>
      </c>
      <c r="C221" s="52"/>
      <c r="D221" s="54"/>
      <c r="E221" s="62"/>
      <c r="F221" s="43"/>
      <c r="G221" s="61"/>
      <c r="H221" s="35"/>
      <c r="I221" s="61"/>
      <c r="J221" s="35"/>
    </row>
    <row r="222" spans="1:10" x14ac:dyDescent="0.35">
      <c r="A222" s="54" t="s">
        <v>98</v>
      </c>
      <c r="B222" s="50" t="s">
        <v>137</v>
      </c>
      <c r="C222" s="52">
        <v>1150</v>
      </c>
      <c r="D222" s="54" t="s">
        <v>16</v>
      </c>
      <c r="E222" s="62"/>
      <c r="F222" s="43"/>
      <c r="G222" s="61">
        <v>0</v>
      </c>
      <c r="H222" s="35">
        <f t="shared" ref="H222:H223" si="31">C222*G222</f>
        <v>0</v>
      </c>
      <c r="I222" s="61">
        <v>0</v>
      </c>
      <c r="J222" s="35">
        <f t="shared" ref="J222:J223" si="32">C222*I222</f>
        <v>0</v>
      </c>
    </row>
    <row r="223" spans="1:10" x14ac:dyDescent="0.35">
      <c r="A223" s="54" t="s">
        <v>99</v>
      </c>
      <c r="B223" s="50" t="s">
        <v>151</v>
      </c>
      <c r="C223" s="58">
        <v>150</v>
      </c>
      <c r="D223" s="54" t="s">
        <v>16</v>
      </c>
      <c r="E223" s="62"/>
      <c r="F223" s="43"/>
      <c r="G223" s="61">
        <v>0</v>
      </c>
      <c r="H223" s="35">
        <f t="shared" si="31"/>
        <v>0</v>
      </c>
      <c r="I223" s="61">
        <v>0</v>
      </c>
      <c r="J223" s="35">
        <f t="shared" si="32"/>
        <v>0</v>
      </c>
    </row>
    <row r="224" spans="1:10" x14ac:dyDescent="0.35">
      <c r="A224" s="54" t="s">
        <v>100</v>
      </c>
      <c r="B224" s="50" t="s">
        <v>159</v>
      </c>
      <c r="C224" s="58">
        <v>18</v>
      </c>
      <c r="D224" s="54" t="s">
        <v>12</v>
      </c>
      <c r="E224" s="62"/>
      <c r="F224" s="43"/>
      <c r="G224" s="61">
        <v>0</v>
      </c>
      <c r="H224" s="35">
        <f t="shared" ref="H224" si="33">C224*G224</f>
        <v>0</v>
      </c>
      <c r="I224" s="61">
        <v>0</v>
      </c>
      <c r="J224" s="35">
        <f t="shared" ref="J224" si="34">C224*I224</f>
        <v>0</v>
      </c>
    </row>
    <row r="225" spans="1:10" x14ac:dyDescent="0.35">
      <c r="A225" s="54" t="s">
        <v>101</v>
      </c>
      <c r="B225" s="50" t="s">
        <v>166</v>
      </c>
      <c r="C225" s="58">
        <v>1</v>
      </c>
      <c r="D225" s="54" t="s">
        <v>7</v>
      </c>
      <c r="E225" s="62"/>
      <c r="F225" s="43"/>
      <c r="G225" s="61">
        <v>0</v>
      </c>
      <c r="H225" s="35">
        <f t="shared" ref="H225" si="35">C225*G225</f>
        <v>0</v>
      </c>
      <c r="I225" s="61">
        <v>0</v>
      </c>
      <c r="J225" s="35">
        <f t="shared" ref="J225" si="36">C225*I225</f>
        <v>0</v>
      </c>
    </row>
    <row r="226" spans="1:10" x14ac:dyDescent="0.35">
      <c r="A226" s="54" t="s">
        <v>103</v>
      </c>
      <c r="B226" s="50" t="s">
        <v>187</v>
      </c>
      <c r="C226" s="58">
        <v>1</v>
      </c>
      <c r="D226" s="54" t="s">
        <v>7</v>
      </c>
      <c r="E226" s="62"/>
      <c r="F226" s="43"/>
      <c r="G226" s="61">
        <v>0</v>
      </c>
      <c r="H226" s="35">
        <f t="shared" ref="H226:H227" si="37">C226*G226</f>
        <v>0</v>
      </c>
      <c r="I226" s="61">
        <v>0</v>
      </c>
      <c r="J226" s="35">
        <f t="shared" ref="J226:J227" si="38">C226*I226</f>
        <v>0</v>
      </c>
    </row>
    <row r="227" spans="1:10" x14ac:dyDescent="0.35">
      <c r="A227" s="54" t="s">
        <v>104</v>
      </c>
      <c r="B227" s="50" t="s">
        <v>188</v>
      </c>
      <c r="C227" s="58">
        <v>1</v>
      </c>
      <c r="D227" s="54" t="s">
        <v>7</v>
      </c>
      <c r="E227" s="62"/>
      <c r="F227" s="43"/>
      <c r="G227" s="61">
        <v>0</v>
      </c>
      <c r="H227" s="35">
        <f t="shared" si="37"/>
        <v>0</v>
      </c>
      <c r="I227" s="61">
        <v>0</v>
      </c>
      <c r="J227" s="35">
        <f t="shared" si="38"/>
        <v>0</v>
      </c>
    </row>
    <row r="228" spans="1:10" x14ac:dyDescent="0.35">
      <c r="A228" s="57" t="s">
        <v>105</v>
      </c>
      <c r="B228" s="50" t="s">
        <v>162</v>
      </c>
      <c r="C228" s="52">
        <v>1</v>
      </c>
      <c r="D228" s="54" t="s">
        <v>7</v>
      </c>
      <c r="E228" s="62"/>
      <c r="F228" s="43"/>
      <c r="G228" s="61">
        <v>0</v>
      </c>
      <c r="H228" s="35">
        <f t="shared" ref="H228" si="39">C228*G228</f>
        <v>0</v>
      </c>
      <c r="I228" s="61">
        <v>0</v>
      </c>
      <c r="J228" s="35">
        <f t="shared" ref="J228" si="40">C228*I228</f>
        <v>0</v>
      </c>
    </row>
    <row r="229" spans="1:10" ht="15" customHeight="1" x14ac:dyDescent="0.35">
      <c r="A229" s="73" t="s">
        <v>122</v>
      </c>
      <c r="B229" s="74"/>
      <c r="C229" s="36"/>
      <c r="D229" s="36"/>
      <c r="E229" s="36"/>
      <c r="F229" s="22">
        <f>SUM(F7:F160)</f>
        <v>0</v>
      </c>
      <c r="G229" s="18"/>
      <c r="H229" s="22">
        <f>SUM(H162:H228)</f>
        <v>0</v>
      </c>
      <c r="I229" s="18"/>
      <c r="J229" s="22">
        <f>SUM(J7:J228)</f>
        <v>0</v>
      </c>
    </row>
    <row r="230" spans="1:10" x14ac:dyDescent="0.35">
      <c r="A230" s="36" t="s">
        <v>157</v>
      </c>
      <c r="B230" s="36"/>
      <c r="C230" s="30">
        <v>1</v>
      </c>
      <c r="D230" s="17" t="s">
        <v>7</v>
      </c>
      <c r="E230" s="28">
        <v>0</v>
      </c>
      <c r="F230" s="20">
        <f t="shared" ref="F230:F233" si="41">+C230*E230</f>
        <v>0</v>
      </c>
      <c r="G230" s="22">
        <v>0</v>
      </c>
      <c r="H230" s="22">
        <f>C230*G230</f>
        <v>0</v>
      </c>
      <c r="I230" s="22">
        <v>0</v>
      </c>
      <c r="J230" s="22">
        <f>C230*I230</f>
        <v>0</v>
      </c>
    </row>
    <row r="231" spans="1:10" x14ac:dyDescent="0.35">
      <c r="A231" s="55" t="s">
        <v>8</v>
      </c>
      <c r="B231" s="36"/>
      <c r="C231" s="30">
        <v>1</v>
      </c>
      <c r="D231" s="17" t="s">
        <v>7</v>
      </c>
      <c r="E231" s="28">
        <v>0</v>
      </c>
      <c r="F231" s="20">
        <f t="shared" si="41"/>
        <v>0</v>
      </c>
      <c r="G231" s="22">
        <v>0</v>
      </c>
      <c r="H231" s="22">
        <f>C231*G231</f>
        <v>0</v>
      </c>
      <c r="I231" s="22">
        <v>0</v>
      </c>
      <c r="J231" s="22">
        <f>C231*I231</f>
        <v>0</v>
      </c>
    </row>
    <row r="232" spans="1:10" x14ac:dyDescent="0.35">
      <c r="A232" s="36" t="s">
        <v>158</v>
      </c>
      <c r="B232" s="36"/>
      <c r="C232" s="30">
        <v>1</v>
      </c>
      <c r="D232" s="17" t="s">
        <v>7</v>
      </c>
      <c r="E232" s="28">
        <v>0</v>
      </c>
      <c r="F232" s="20">
        <f t="shared" si="41"/>
        <v>0</v>
      </c>
      <c r="G232" s="22">
        <v>0</v>
      </c>
      <c r="H232" s="22">
        <f>C232*G232</f>
        <v>0</v>
      </c>
      <c r="I232" s="22">
        <v>0</v>
      </c>
      <c r="J232" s="22">
        <f>C232*I232</f>
        <v>0</v>
      </c>
    </row>
    <row r="233" spans="1:10" x14ac:dyDescent="0.35">
      <c r="A233" s="36" t="s">
        <v>10</v>
      </c>
      <c r="B233" s="36"/>
      <c r="C233" s="30">
        <v>1</v>
      </c>
      <c r="D233" s="17" t="s">
        <v>7</v>
      </c>
      <c r="E233" s="28">
        <v>0</v>
      </c>
      <c r="F233" s="20">
        <f t="shared" si="41"/>
        <v>0</v>
      </c>
      <c r="G233" s="22">
        <v>0</v>
      </c>
      <c r="H233" s="22">
        <f>C233*G233</f>
        <v>0</v>
      </c>
      <c r="I233" s="22">
        <v>0</v>
      </c>
      <c r="J233" s="22">
        <f>C233*I233</f>
        <v>0</v>
      </c>
    </row>
    <row r="234" spans="1:10" ht="15" thickBot="1" x14ac:dyDescent="0.4">
      <c r="A234" s="36" t="s">
        <v>131</v>
      </c>
      <c r="B234" s="36"/>
      <c r="C234" s="30" t="s">
        <v>95</v>
      </c>
      <c r="D234" s="17" t="s">
        <v>95</v>
      </c>
      <c r="E234" s="28" t="s">
        <v>95</v>
      </c>
      <c r="F234" s="65">
        <v>200000</v>
      </c>
      <c r="G234" s="18"/>
      <c r="H234" s="68">
        <v>300000</v>
      </c>
      <c r="I234" s="18"/>
      <c r="J234" s="68">
        <f>+F234+H234</f>
        <v>500000</v>
      </c>
    </row>
    <row r="235" spans="1:10" ht="19.5" customHeight="1" thickBot="1" x14ac:dyDescent="0.4">
      <c r="A235" s="73" t="s">
        <v>116</v>
      </c>
      <c r="B235" s="74"/>
      <c r="C235" s="27"/>
      <c r="D235" s="27"/>
      <c r="E235" s="64"/>
      <c r="F235" s="66">
        <f>SUM(F229:F234)</f>
        <v>200000</v>
      </c>
      <c r="G235" s="67"/>
      <c r="H235" s="69">
        <f>SUM(H229:H234)</f>
        <v>300000</v>
      </c>
      <c r="I235" s="67"/>
      <c r="J235" s="70">
        <f>SUM(J229:J234)</f>
        <v>500000</v>
      </c>
    </row>
    <row r="236" spans="1:10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</sheetData>
  <mergeCells count="10">
    <mergeCell ref="I4:J4"/>
    <mergeCell ref="A235:B235"/>
    <mergeCell ref="A1:J1"/>
    <mergeCell ref="A2:J2"/>
    <mergeCell ref="A3:J3"/>
    <mergeCell ref="A6:B6"/>
    <mergeCell ref="A161:B161"/>
    <mergeCell ref="A229:B229"/>
    <mergeCell ref="E4:F4"/>
    <mergeCell ref="G4:H4"/>
  </mergeCells>
  <pageMargins left="0.7" right="0.7" top="0.75" bottom="0.75" header="0.3" footer="0.3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Bid Tab</vt:lpstr>
      <vt:lpstr>'Current Bid Tab'!Print_Area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gmiller</dc:creator>
  <cp:lastModifiedBy>Steve Emly</cp:lastModifiedBy>
  <cp:lastPrinted>2022-07-11T16:02:32Z</cp:lastPrinted>
  <dcterms:created xsi:type="dcterms:W3CDTF">2022-06-02T15:51:26Z</dcterms:created>
  <dcterms:modified xsi:type="dcterms:W3CDTF">2022-08-12T13:39:51Z</dcterms:modified>
</cp:coreProperties>
</file>